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4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'List1'!$A$2:$Q$113</definedName>
  </definedNames>
  <calcPr fullCalcOnLoad="1"/>
</workbook>
</file>

<file path=xl/sharedStrings.xml><?xml version="1.0" encoding="utf-8"?>
<sst xmlns="http://schemas.openxmlformats.org/spreadsheetml/2006/main" count="197" uniqueCount="180">
  <si>
    <t>OSNOVNA ŠKOLA VOŠTARNICA - ZADAR</t>
  </si>
  <si>
    <t>PRIHODI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</si>
  <si>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</si>
  <si>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</si>
  <si>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</si>
  <si>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</si>
  <si>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</si>
  <si>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</si>
  <si>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</si>
  <si>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</si>
  <si>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</si>
  <si>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 xml:space="preserve"> </t>
  </si>
  <si>
    <t>Prihodi od kamata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</si>
  <si>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</si>
  <si>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</si>
  <si>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</si>
  <si>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</si>
  <si>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</si>
  <si>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</si>
  <si>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</si>
  <si>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</si>
  <si>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</si>
  <si>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</si>
  <si>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</si>
  <si>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MZOS</t>
  </si>
  <si>
    <t>GRAD ZADAR</t>
  </si>
  <si>
    <t xml:space="preserve">ŽUPANIJA </t>
  </si>
  <si>
    <t>Ukupno prihodi:</t>
  </si>
  <si>
    <t>Plaće za zaposlene</t>
  </si>
  <si>
    <t>Službena putovanja</t>
  </si>
  <si>
    <t>Stručno usavršavanje zaposlenika</t>
  </si>
  <si>
    <t>Uredski materijal i ostali materijalni rashodi</t>
  </si>
  <si>
    <t>Sitni inventar i auto gume</t>
  </si>
  <si>
    <t>Usluge telefona pošte i prijevoza</t>
  </si>
  <si>
    <t>Usluge promidžbe i informiranja</t>
  </si>
  <si>
    <t>Komunalne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</si>
  <si>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</si>
  <si>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</si>
  <si>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</si>
  <si>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</si>
  <si>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</si>
  <si>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</si>
  <si>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Bankarske usluge</t>
  </si>
  <si>
    <t>Zatezne kamate</t>
  </si>
  <si>
    <t>Zdravstvene usluge</t>
  </si>
  <si>
    <t>Naknade za prijevoz na posao i s posla</t>
  </si>
  <si>
    <t>Uredska oprema i namještaj</t>
  </si>
  <si>
    <t>Komunikacijska oprema</t>
  </si>
  <si>
    <t>Ukupno rashodi:</t>
  </si>
  <si>
    <t>21.</t>
  </si>
  <si>
    <t>22.</t>
  </si>
  <si>
    <t>23.</t>
  </si>
  <si>
    <t>24.</t>
  </si>
  <si>
    <t>25.</t>
  </si>
  <si>
    <t>Knjige</t>
  </si>
  <si>
    <t>Doprinos za zdravstvo</t>
  </si>
  <si>
    <t>Ručak učenika - catering</t>
  </si>
  <si>
    <t>4b.</t>
  </si>
  <si>
    <t>Donacija ( namjenska ) za invalidski bicikl</t>
  </si>
  <si>
    <t>Službena, radna odjeća i obuća</t>
  </si>
  <si>
    <t>Oprema za održavanje i zaštitu</t>
  </si>
  <si>
    <t>Sportska i glazbena oprema</t>
  </si>
  <si>
    <t>Uređaji, strojevi i oprema za ostale namjene</t>
  </si>
  <si>
    <t>Računovođa: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</si>
  <si>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</si>
  <si>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</si>
  <si>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</si>
  <si>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</si>
  <si>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</si>
  <si>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</si>
  <si>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</si>
  <si>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</si>
  <si>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</si>
  <si>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</si>
  <si>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</si>
  <si>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</si>
  <si>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</si>
  <si>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</si>
  <si>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</si>
  <si>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</si>
  <si>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</si>
  <si>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Materijal i dijelovi tek. održavanja</t>
  </si>
  <si>
    <t>Prih. iz pror. za finan. rash. posl. - za prehranu učenika</t>
  </si>
  <si>
    <t>Prih. iz pror. za finan. rash. posl. - za prijevoz učenika</t>
  </si>
  <si>
    <t>Prih. iz pror. za finan. rash. posl. - za didaktiku i pojačanu hig.</t>
  </si>
  <si>
    <t>Usluge tekućeg i investicijskog održavanja prijevoznih sred.</t>
  </si>
  <si>
    <t>Prih. iz pror. za finan. rash. posl. - za materijalne troškove</t>
  </si>
  <si>
    <t>Prih. iz pror. za finan. rash. posl. - zdrav. i veteri. us.</t>
  </si>
  <si>
    <t>Prih. iz pror. za finan. rash. posl. - tek. i in. odr. objekata i opreme</t>
  </si>
  <si>
    <t>Prih. iz pror. za finan. rash. posl. - el.energija</t>
  </si>
  <si>
    <t>Prihodi od prodaje stanova (uredska oprema)</t>
  </si>
  <si>
    <t>Energija - el.energija i lož. ulje</t>
  </si>
  <si>
    <t>Naknade građanima i kućanstvima (osobni prijevoz učenika)</t>
  </si>
  <si>
    <t>Ostali mat. za čiščenje i održavanje - prehrana učenika</t>
  </si>
  <si>
    <t>Gorivo - prijevoz učenika</t>
  </si>
  <si>
    <t>Usluge taxi prijevoza - prijevoz učenika</t>
  </si>
  <si>
    <t>Vlastiti prihodi (od prodaje zadruge)</t>
  </si>
  <si>
    <t>Usluge tekućeg i investicijskog odr. objekta i opreme</t>
  </si>
  <si>
    <t>RASHODI</t>
  </si>
  <si>
    <t>Ostali rashodi za zaposlene</t>
  </si>
  <si>
    <t>32.a</t>
  </si>
  <si>
    <t>Maja Smolić-Ročak</t>
  </si>
  <si>
    <t>Razni donatori</t>
  </si>
  <si>
    <t>Ostali prihodi - razne agencije</t>
  </si>
  <si>
    <t>Namirnice  - prehrana učenika</t>
  </si>
  <si>
    <t>Ostali nespomenuti fin.rashodi poslovanja-porez na kombi</t>
  </si>
  <si>
    <t xml:space="preserve">Prih. iz pror. za finan. rash. posl. - za zaposlene </t>
  </si>
  <si>
    <t>MZO</t>
  </si>
  <si>
    <t>Ostali nespomenuti rash. posl.</t>
  </si>
  <si>
    <t>9.a.</t>
  </si>
  <si>
    <t>43.</t>
  </si>
  <si>
    <t>44.</t>
  </si>
  <si>
    <t>45.</t>
  </si>
  <si>
    <t>46.</t>
  </si>
  <si>
    <t>Nabava kapitalne opreme-od stanova</t>
  </si>
  <si>
    <t>47.</t>
  </si>
  <si>
    <t>Školska zadruga Mocire</t>
  </si>
  <si>
    <t>48.</t>
  </si>
  <si>
    <t>49.</t>
  </si>
  <si>
    <t>Pristojbe i naknade-nez.invalida</t>
  </si>
  <si>
    <t>Shema voća i mlijeka Grad Zadar</t>
  </si>
  <si>
    <t>Shema voća i mlijeka Grad Zadar-PDV</t>
  </si>
  <si>
    <t>11.a</t>
  </si>
  <si>
    <t>Grad Zadar-za sufinanciranje prijevoza djece</t>
  </si>
  <si>
    <t>13.a</t>
  </si>
  <si>
    <t>Prihodi iz pror.-nabava nef.imovine</t>
  </si>
  <si>
    <t>36.a</t>
  </si>
  <si>
    <t>MZO-radni udžbenici</t>
  </si>
  <si>
    <t>11.b</t>
  </si>
  <si>
    <t xml:space="preserve">Prihodi Zad.županija-za psihijatar </t>
  </si>
  <si>
    <t>MZO-za radne udžbenike</t>
  </si>
  <si>
    <t>9.c.</t>
  </si>
  <si>
    <t>Grad Zadar-socijala-suf.str.usavršavanja i ručka u PSP</t>
  </si>
  <si>
    <t>Ostali nesp.prih</t>
  </si>
  <si>
    <t>Vlastiti prihodi,donacije,prihodi od nef.imovine</t>
  </si>
  <si>
    <t>25.b</t>
  </si>
  <si>
    <t>Agencija za  odg i obrazovanje-Žup str.vijeće</t>
  </si>
  <si>
    <t>Prihodi za školsku zadrugu i školski list</t>
  </si>
  <si>
    <t>Ravnateljica:</t>
  </si>
  <si>
    <t>Dukić Irena, prof.</t>
  </si>
  <si>
    <t>Prihod od prodaje kombi vozila</t>
  </si>
  <si>
    <t>Najam printera</t>
  </si>
  <si>
    <t>Financijski plan za 2023.</t>
  </si>
  <si>
    <t>Izvorni plan 2023.</t>
  </si>
  <si>
    <t>Na temelju članka 29. Zakona o proračunu (NN br.141/21 ) i Pravilniku o proračunskom računovodstvu i računskom planu</t>
  </si>
  <si>
    <t>(NN 114/2010; 115/15; 87/16; 3/18 ) financijski plan je usklađen i razrađen po izvorima prihoda i načinu terećenja rashoda.</t>
  </si>
  <si>
    <t>Izmjena/Dopuna 12/2023</t>
  </si>
  <si>
    <t>Izvorni plan 2023</t>
  </si>
  <si>
    <t>Prih.MZO-pokrivanje manjka iz 2022.</t>
  </si>
  <si>
    <t>Prihodi Grad Zadar-pokrivanje manjka iz 2022.</t>
  </si>
  <si>
    <t>Prihodi za PUN</t>
  </si>
  <si>
    <t xml:space="preserve">UKUPNO </t>
  </si>
  <si>
    <t>Manjak prihoda 2022 MZO( marenda,didaktika,prijevoz)</t>
  </si>
  <si>
    <t>Manjak prihoda 2022- Grad Zadar</t>
  </si>
  <si>
    <t>Višak prihoda iz 2022-Grad Zadar-socijala-za ručak učenika</t>
  </si>
  <si>
    <t>Višak prihoda iz 2022.-Od stanova -za nef.imovinu</t>
  </si>
  <si>
    <t>Višak prihoda iz 2022.-Ag.za odgoj o obrazovanje</t>
  </si>
  <si>
    <t>Višak prihoda iz 2022.- OD PRODAJE KOMBIJA</t>
  </si>
  <si>
    <t>Višak prihoda iz 2022-Interreg projekt</t>
  </si>
  <si>
    <t>Višak prihoda iz 2022.-Školska zadruga</t>
  </si>
  <si>
    <t xml:space="preserve">Višak prihoda iz 2022.- Donacija OTP BANKA-za str.usavršavanje </t>
  </si>
  <si>
    <t>Višak prihoda iz 2022.donacija OTP banka za ŠSD Leptirić</t>
  </si>
  <si>
    <t>Ručak učenika-socijala ostatak 2022.</t>
  </si>
  <si>
    <t>Projekt Interreg-višak 2022.</t>
  </si>
  <si>
    <t>Višak od prodaje kombija</t>
  </si>
  <si>
    <t>Žup.str.vijeće ostatak 2022.</t>
  </si>
  <si>
    <t>Donacija OTP-stručno usavršavanje</t>
  </si>
  <si>
    <t>Donacija OTP-za ŠSD Leptirić</t>
  </si>
  <si>
    <t xml:space="preserve">MZO-mentorstvo </t>
  </si>
  <si>
    <t>Naknade troškova osobama izvan radnog odnosa mentorstvo</t>
  </si>
  <si>
    <t>Ostali nespomenuti rash. posl. (školska zadruga, šk.list )</t>
  </si>
  <si>
    <t>Grad Zadar-radne bilježnice</t>
  </si>
  <si>
    <t>Grad Zadar-sitni inventar kuhinja</t>
  </si>
  <si>
    <t>Sanacija šk.prostora  kapitalna ulaganja</t>
  </si>
  <si>
    <t>9.b</t>
  </si>
  <si>
    <t>50.</t>
  </si>
  <si>
    <t>51.</t>
  </si>
  <si>
    <t>Zadar, 27.12.2023.</t>
  </si>
  <si>
    <t>KLASA: 400-02/23-01/02</t>
  </si>
  <si>
    <t>URBROJ: 2198-1-8-01/1-23-1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</si>
</sst>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  <numFmt numFmtId="167" formatCode="_(* #,##0.00_);_(* \(#,##0.00\);_(* &quot;-&quot;??_);_(@_)"/>
    <numFmt numFmtId="168" formatCode="#,##0.00\ _k_n"/>
    <numFmt numFmtId="169" formatCode="dd\.mm\.yyyy"/>
    <numFmt numFmtId="170" formatCode="_-* #,##0.000\ _k_n_-;\-* #,##0.000\ _k_n_-;_-* &quot;-&quot;??\ _k_n_-;_-@_-"/>
    <numFmt numFmtId="171" formatCode="#,##0.00\ &quot;kn&quot;"/>
    <numFmt numFmtId="172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4" fontId="3" fillId="0" borderId="1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4" fontId="0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3" fontId="1" fillId="0" borderId="10" xfId="59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 vertical="top"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16" xfId="0" applyFont="1" applyBorder="1" applyAlignment="1" quotePrefix="1">
      <alignment horizontal="left" wrapText="1"/>
    </xf>
    <xf numFmtId="0" fontId="9" fillId="0" borderId="15" xfId="0" applyFont="1" applyBorder="1" applyAlignment="1" quotePrefix="1">
      <alignment horizontal="left" wrapText="1"/>
    </xf>
    <xf numFmtId="0" fontId="9" fillId="0" borderId="15" xfId="0" applyFont="1" applyBorder="1" applyAlignment="1" quotePrefix="1">
      <alignment horizontal="center" wrapText="1"/>
    </xf>
    <xf numFmtId="0" fontId="9" fillId="0" borderId="15" xfId="0" applyNumberFormat="1" applyFont="1" applyFill="1" applyBorder="1" applyAlignment="1" applyProtection="1" quotePrefix="1">
      <alignment horizontal="left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43" fontId="10" fillId="0" borderId="10" xfId="59" applyFont="1" applyFill="1" applyBorder="1" applyAlignment="1" applyProtection="1">
      <alignment horizontal="center" wrapText="1"/>
      <protection/>
    </xf>
    <xf numFmtId="43" fontId="10" fillId="0" borderId="10" xfId="59" applyFont="1" applyBorder="1" applyAlignment="1">
      <alignment horizontal="right"/>
    </xf>
    <xf numFmtId="43" fontId="10" fillId="0" borderId="10" xfId="59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43" fontId="10" fillId="0" borderId="10" xfId="59" applyFont="1" applyFill="1" applyBorder="1" applyAlignment="1" applyProtection="1">
      <alignment horizontal="right" wrapText="1"/>
      <protection/>
    </xf>
    <xf numFmtId="43" fontId="10" fillId="0" borderId="10" xfId="59" applyFont="1" applyFill="1" applyBorder="1" applyAlignment="1" applyProtection="1">
      <alignment horizontal="left" wrapText="1"/>
      <protection/>
    </xf>
    <xf numFmtId="43" fontId="9" fillId="0" borderId="10" xfId="59" applyFont="1" applyFill="1" applyBorder="1" applyAlignment="1" applyProtection="1">
      <alignment horizontal="right" wrapText="1"/>
      <protection/>
    </xf>
    <xf numFmtId="0" fontId="13" fillId="0" borderId="15" xfId="0" applyNumberFormat="1" applyFont="1" applyFill="1" applyBorder="1" applyAlignment="1" applyProtection="1">
      <alignment wrapText="1"/>
      <protection/>
    </xf>
    <xf numFmtId="4" fontId="9" fillId="0" borderId="10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3" fontId="9" fillId="0" borderId="10" xfId="0" applyNumberFormat="1" applyFont="1" applyFill="1" applyBorder="1" applyAlignment="1" applyProtection="1">
      <alignment horizontal="right" wrapText="1"/>
      <protection/>
    </xf>
    <xf numFmtId="0" fontId="9" fillId="0" borderId="15" xfId="0" applyNumberFormat="1" applyFont="1" applyFill="1" applyBorder="1" applyAlignment="1" applyProtection="1" quotePrefix="1">
      <alignment vertical="center" wrapText="1"/>
      <protection/>
    </xf>
    <xf numFmtId="4" fontId="9" fillId="0" borderId="10" xfId="0" applyNumberFormat="1" applyFont="1" applyFill="1" applyBorder="1" applyAlignment="1" applyProtection="1" quotePrefix="1">
      <alignment vertical="center" wrapText="1"/>
      <protection/>
    </xf>
    <xf numFmtId="0" fontId="9" fillId="0" borderId="10" xfId="0" applyNumberFormat="1" applyFont="1" applyFill="1" applyBorder="1" applyAlignment="1" applyProtection="1" quotePrefix="1">
      <alignment vertical="center" wrapText="1"/>
      <protection/>
    </xf>
    <xf numFmtId="43" fontId="9" fillId="0" borderId="10" xfId="59" applyFont="1" applyBorder="1" applyAlignment="1">
      <alignment horizontal="right"/>
    </xf>
    <xf numFmtId="0" fontId="9" fillId="0" borderId="16" xfId="0" applyFont="1" applyBorder="1" applyAlignment="1" quotePrefix="1">
      <alignment horizontal="left"/>
    </xf>
    <xf numFmtId="0" fontId="9" fillId="0" borderId="15" xfId="0" applyNumberFormat="1" applyFont="1" applyFill="1" applyBorder="1" applyAlignment="1" applyProtection="1">
      <alignment wrapText="1"/>
      <protection/>
    </xf>
    <xf numFmtId="0" fontId="13" fillId="0" borderId="15" xfId="0" applyNumberFormat="1" applyFont="1" applyFill="1" applyBorder="1" applyAlignment="1" applyProtection="1">
      <alignment horizontal="center" wrapText="1"/>
      <protection/>
    </xf>
    <xf numFmtId="43" fontId="8" fillId="0" borderId="10" xfId="59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 quotePrefix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13" fillId="0" borderId="15" xfId="0" applyNumberFormat="1" applyFont="1" applyFill="1" applyBorder="1" applyAlignment="1" applyProtection="1">
      <alignment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1" fillId="0" borderId="16" xfId="0" applyFont="1" applyBorder="1" applyAlignment="1" quotePrefix="1">
      <alignment horizontal="left"/>
    </xf>
    <xf numFmtId="0" fontId="11" fillId="0" borderId="16" xfId="0" applyNumberFormat="1" applyFont="1" applyFill="1" applyBorder="1" applyAlignment="1" applyProtection="1" quotePrefix="1">
      <alignment horizontal="left"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609600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28575" y="733425"/>
          <a:ext cx="5810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7"/>
  <sheetViews>
    <sheetView tabSelected="1" zoomScalePageLayoutView="0" workbookViewId="0" topLeftCell="A2">
      <selection activeCell="S6" sqref="S6"/>
    </sheetView>
  </sheetViews>
  <sheetFormatPr defaultColWidth="9.140625" defaultRowHeight="12.75"/>
  <cols>
    <col min="1" max="1" width="4.57421875" style="5" customWidth="1"/>
    <col min="2" max="2" width="5.00390625" style="5" customWidth="1"/>
    <col min="3" max="3" width="7.140625" style="5" customWidth="1"/>
    <col min="4" max="6" width="9.140625" style="5" customWidth="1"/>
    <col min="7" max="7" width="3.7109375" style="5" customWidth="1"/>
    <col min="8" max="8" width="3.7109375" style="5" hidden="1" customWidth="1"/>
    <col min="9" max="9" width="0.2890625" style="5" hidden="1" customWidth="1"/>
    <col min="10" max="10" width="10.57421875" style="5" customWidth="1"/>
    <col min="11" max="11" width="11.140625" style="5" customWidth="1"/>
    <col min="12" max="12" width="9.7109375" style="5" customWidth="1"/>
    <col min="13" max="13" width="10.00390625" style="5" customWidth="1"/>
    <col min="14" max="14" width="8.7109375" style="5" customWidth="1"/>
    <col min="15" max="15" width="11.8515625" style="5" customWidth="1"/>
    <col min="16" max="16" width="11.421875" style="5" customWidth="1"/>
    <col min="17" max="17" width="10.57421875" style="5" customWidth="1"/>
    <col min="18" max="18" width="0.13671875" style="5" customWidth="1"/>
    <col min="19" max="19" width="9.7109375" style="5" customWidth="1"/>
    <col min="20" max="16384" width="9.140625" style="5" customWidth="1"/>
  </cols>
  <sheetData>
    <row r="1" ht="9" customHeight="1" hidden="1"/>
    <row r="2" ht="12.75">
      <c r="A2" s="4" t="s">
        <v>0</v>
      </c>
    </row>
    <row r="3" spans="1:13" ht="12.75">
      <c r="A3" s="4" t="s">
        <v>142</v>
      </c>
      <c r="B3" s="4"/>
      <c r="C3" s="4"/>
      <c r="D3" s="4"/>
      <c r="J3" s="6"/>
      <c r="K3" s="6"/>
      <c r="L3" s="6"/>
      <c r="M3" s="6"/>
    </row>
    <row r="4" ht="12.75">
      <c r="A4" s="5" t="s">
        <v>144</v>
      </c>
    </row>
    <row r="5" spans="1:17" ht="12.75">
      <c r="A5" s="5" t="s">
        <v>145</v>
      </c>
      <c r="P5" s="6"/>
      <c r="Q5" s="6"/>
    </row>
    <row r="6" spans="1:18" ht="30.75" customHeight="1">
      <c r="A6" s="96" t="s">
        <v>1</v>
      </c>
      <c r="B6" s="97"/>
      <c r="C6" s="97"/>
      <c r="D6" s="97"/>
      <c r="E6" s="97"/>
      <c r="F6" s="97"/>
      <c r="G6" s="97"/>
      <c r="H6" s="98"/>
      <c r="I6" s="7"/>
      <c r="J6" s="93" t="s">
        <v>107</v>
      </c>
      <c r="K6" s="94"/>
      <c r="L6" s="93" t="s">
        <v>25</v>
      </c>
      <c r="M6" s="94"/>
      <c r="N6" s="93" t="s">
        <v>26</v>
      </c>
      <c r="O6" s="94"/>
      <c r="P6" s="95" t="s">
        <v>134</v>
      </c>
      <c r="Q6" s="95"/>
      <c r="R6" s="12" t="s">
        <v>151</v>
      </c>
    </row>
    <row r="7" spans="1:18" ht="31.5" customHeight="1">
      <c r="A7" s="8"/>
      <c r="B7" s="9"/>
      <c r="C7" s="9"/>
      <c r="D7" s="9"/>
      <c r="E7" s="9"/>
      <c r="F7" s="9"/>
      <c r="G7" s="9"/>
      <c r="H7" s="10"/>
      <c r="I7" s="11"/>
      <c r="J7" s="25" t="s">
        <v>143</v>
      </c>
      <c r="K7" s="25" t="s">
        <v>146</v>
      </c>
      <c r="L7" s="25" t="s">
        <v>147</v>
      </c>
      <c r="M7" s="25" t="s">
        <v>146</v>
      </c>
      <c r="N7" s="25" t="s">
        <v>147</v>
      </c>
      <c r="O7" s="87" t="s">
        <v>146</v>
      </c>
      <c r="P7" s="25" t="s">
        <v>143</v>
      </c>
      <c r="Q7" s="25" t="s">
        <v>146</v>
      </c>
      <c r="R7" s="7"/>
    </row>
    <row r="8" spans="1:18" ht="12.75">
      <c r="A8" s="37">
        <v>1</v>
      </c>
      <c r="B8" s="41">
        <v>6413</v>
      </c>
      <c r="C8" s="44" t="s">
        <v>12</v>
      </c>
      <c r="D8" s="44"/>
      <c r="E8" s="44"/>
      <c r="F8" s="44"/>
      <c r="G8" s="44"/>
      <c r="H8" s="45"/>
      <c r="I8" s="11"/>
      <c r="J8" s="26"/>
      <c r="K8" s="27"/>
      <c r="L8" s="26"/>
      <c r="M8" s="26"/>
      <c r="N8" s="26"/>
      <c r="O8" s="88"/>
      <c r="P8" s="26">
        <v>17.26</v>
      </c>
      <c r="Q8" s="26">
        <v>0.02</v>
      </c>
      <c r="R8" s="7"/>
    </row>
    <row r="9" spans="1:18" ht="12.75">
      <c r="A9" s="37">
        <v>2</v>
      </c>
      <c r="B9" s="41">
        <v>636</v>
      </c>
      <c r="C9" s="44" t="s">
        <v>103</v>
      </c>
      <c r="D9" s="44"/>
      <c r="E9" s="44"/>
      <c r="F9" s="44"/>
      <c r="G9" s="44"/>
      <c r="H9" s="45"/>
      <c r="I9" s="11"/>
      <c r="J9" s="26">
        <v>265.45</v>
      </c>
      <c r="K9" s="27">
        <v>260</v>
      </c>
      <c r="L9" s="26"/>
      <c r="M9" s="26"/>
      <c r="N9" s="26"/>
      <c r="O9" s="88"/>
      <c r="P9" s="26"/>
      <c r="Q9" s="26">
        <v>159.24</v>
      </c>
      <c r="R9" s="7"/>
    </row>
    <row r="10" spans="1:18" ht="12.75">
      <c r="A10" s="37">
        <v>3</v>
      </c>
      <c r="B10" s="41">
        <v>6526</v>
      </c>
      <c r="C10" s="44" t="s">
        <v>133</v>
      </c>
      <c r="D10" s="44"/>
      <c r="E10" s="44"/>
      <c r="F10" s="44"/>
      <c r="G10" s="44"/>
      <c r="H10" s="45"/>
      <c r="I10" s="11"/>
      <c r="J10" s="26"/>
      <c r="K10" s="27"/>
      <c r="L10" s="26"/>
      <c r="M10" s="26"/>
      <c r="N10" s="26"/>
      <c r="O10" s="88"/>
      <c r="P10" s="26"/>
      <c r="Q10" s="26">
        <v>499</v>
      </c>
      <c r="R10" s="7"/>
    </row>
    <row r="11" spans="1:18" ht="12.75">
      <c r="A11" s="37">
        <v>4</v>
      </c>
      <c r="B11" s="41">
        <v>6614</v>
      </c>
      <c r="C11" s="44" t="s">
        <v>96</v>
      </c>
      <c r="D11" s="44"/>
      <c r="E11" s="44"/>
      <c r="F11" s="44"/>
      <c r="G11" s="44"/>
      <c r="H11" s="45"/>
      <c r="I11" s="11"/>
      <c r="J11" s="26"/>
      <c r="K11" s="27"/>
      <c r="L11" s="26"/>
      <c r="M11" s="26"/>
      <c r="N11" s="26"/>
      <c r="O11" s="88"/>
      <c r="P11" s="26">
        <v>7034.31</v>
      </c>
      <c r="Q11" s="26">
        <v>2020</v>
      </c>
      <c r="R11" s="7"/>
    </row>
    <row r="12" spans="1:18" ht="12.75">
      <c r="A12" s="37">
        <v>5</v>
      </c>
      <c r="B12" s="42">
        <v>663</v>
      </c>
      <c r="C12" s="44" t="s">
        <v>102</v>
      </c>
      <c r="D12" s="44"/>
      <c r="E12" s="44"/>
      <c r="F12" s="44"/>
      <c r="G12" s="44"/>
      <c r="H12" s="45"/>
      <c r="I12" s="11"/>
      <c r="J12" s="26"/>
      <c r="K12" s="27"/>
      <c r="L12" s="26"/>
      <c r="M12" s="26"/>
      <c r="N12" s="26"/>
      <c r="O12" s="88"/>
      <c r="P12" s="26">
        <v>6636.14</v>
      </c>
      <c r="Q12" s="26">
        <v>0</v>
      </c>
      <c r="R12" s="7"/>
    </row>
    <row r="13" spans="1:18" ht="12.75" hidden="1">
      <c r="A13" s="37" t="s">
        <v>57</v>
      </c>
      <c r="B13" s="42">
        <v>663</v>
      </c>
      <c r="C13" s="44" t="s">
        <v>58</v>
      </c>
      <c r="D13" s="44"/>
      <c r="E13" s="44"/>
      <c r="F13" s="44"/>
      <c r="G13" s="44"/>
      <c r="H13" s="45"/>
      <c r="I13" s="11"/>
      <c r="J13" s="26"/>
      <c r="K13" s="27"/>
      <c r="L13" s="26"/>
      <c r="M13" s="26"/>
      <c r="N13" s="26"/>
      <c r="O13" s="88"/>
      <c r="P13" s="26"/>
      <c r="Q13" s="26"/>
      <c r="R13" s="7"/>
    </row>
    <row r="14" spans="1:18" ht="12.75">
      <c r="A14" s="37">
        <v>6</v>
      </c>
      <c r="B14" s="42">
        <v>63611</v>
      </c>
      <c r="C14" s="46" t="s">
        <v>106</v>
      </c>
      <c r="D14" s="44"/>
      <c r="E14" s="44"/>
      <c r="F14" s="44"/>
      <c r="G14" s="44"/>
      <c r="H14" s="45"/>
      <c r="I14" s="11"/>
      <c r="J14" s="26">
        <v>1081083.2</v>
      </c>
      <c r="K14" s="26">
        <v>1308368</v>
      </c>
      <c r="L14" s="26"/>
      <c r="M14" s="26"/>
      <c r="N14" s="26">
        <v>19163.91</v>
      </c>
      <c r="O14" s="88">
        <v>21882.72</v>
      </c>
      <c r="P14" s="26"/>
      <c r="Q14" s="26"/>
      <c r="R14" s="7"/>
    </row>
    <row r="15" spans="1:18" ht="12.75">
      <c r="A15" s="37">
        <v>7</v>
      </c>
      <c r="B15" s="42">
        <v>63611</v>
      </c>
      <c r="C15" s="46" t="s">
        <v>83</v>
      </c>
      <c r="D15" s="44"/>
      <c r="E15" s="44"/>
      <c r="F15" s="44"/>
      <c r="G15" s="44"/>
      <c r="H15" s="45"/>
      <c r="I15" s="11"/>
      <c r="J15" s="26">
        <v>173673.12</v>
      </c>
      <c r="K15" s="26">
        <v>175865</v>
      </c>
      <c r="L15" s="26"/>
      <c r="M15" s="26"/>
      <c r="N15" s="28"/>
      <c r="O15" s="46"/>
      <c r="P15" s="26"/>
      <c r="Q15" s="26"/>
      <c r="R15" s="7"/>
    </row>
    <row r="16" spans="1:18" ht="14.25" customHeight="1">
      <c r="A16" s="37">
        <v>8</v>
      </c>
      <c r="B16" s="42">
        <v>63611</v>
      </c>
      <c r="C16" s="46" t="s">
        <v>84</v>
      </c>
      <c r="D16" s="44"/>
      <c r="E16" s="44"/>
      <c r="F16" s="44"/>
      <c r="G16" s="44"/>
      <c r="H16" s="45"/>
      <c r="I16" s="11"/>
      <c r="J16" s="26">
        <v>8759.71</v>
      </c>
      <c r="K16" s="26">
        <v>12205.34</v>
      </c>
      <c r="L16" s="26"/>
      <c r="M16" s="26"/>
      <c r="N16" s="26"/>
      <c r="O16" s="88"/>
      <c r="P16" s="26"/>
      <c r="Q16" s="26"/>
      <c r="R16" s="7"/>
    </row>
    <row r="17" spans="1:18" ht="12.75">
      <c r="A17" s="37">
        <v>9</v>
      </c>
      <c r="B17" s="42">
        <v>63611</v>
      </c>
      <c r="C17" s="46" t="s">
        <v>82</v>
      </c>
      <c r="D17" s="44"/>
      <c r="E17" s="44"/>
      <c r="F17" s="44"/>
      <c r="G17" s="44"/>
      <c r="H17" s="45"/>
      <c r="I17" s="11"/>
      <c r="J17" s="26">
        <v>7963.37</v>
      </c>
      <c r="K17" s="26">
        <v>23014</v>
      </c>
      <c r="L17" s="26"/>
      <c r="M17" s="26"/>
      <c r="N17" s="26"/>
      <c r="O17" s="88"/>
      <c r="P17" s="26"/>
      <c r="Q17" s="26"/>
      <c r="R17" s="7"/>
    </row>
    <row r="18" spans="1:18" ht="12.75">
      <c r="A18" s="37" t="s">
        <v>109</v>
      </c>
      <c r="B18" s="42">
        <v>636</v>
      </c>
      <c r="C18" s="46" t="s">
        <v>130</v>
      </c>
      <c r="D18" s="44"/>
      <c r="E18" s="44"/>
      <c r="F18" s="44"/>
      <c r="G18" s="44"/>
      <c r="H18" s="45"/>
      <c r="I18" s="11"/>
      <c r="J18" s="26">
        <v>995.43</v>
      </c>
      <c r="K18" s="26">
        <v>1075.16</v>
      </c>
      <c r="L18" s="26"/>
      <c r="M18" s="26"/>
      <c r="N18" s="26"/>
      <c r="O18" s="88"/>
      <c r="P18" s="26"/>
      <c r="Q18" s="26"/>
      <c r="R18" s="7"/>
    </row>
    <row r="19" spans="1:18" ht="12.75">
      <c r="A19" s="37" t="s">
        <v>174</v>
      </c>
      <c r="B19" s="42">
        <v>636</v>
      </c>
      <c r="C19" s="46" t="s">
        <v>168</v>
      </c>
      <c r="D19" s="44"/>
      <c r="E19" s="44"/>
      <c r="F19" s="44"/>
      <c r="G19" s="44"/>
      <c r="H19" s="45"/>
      <c r="I19" s="11"/>
      <c r="J19" s="26"/>
      <c r="K19" s="26">
        <v>344.02</v>
      </c>
      <c r="L19" s="26"/>
      <c r="M19" s="26"/>
      <c r="N19" s="26"/>
      <c r="O19" s="88"/>
      <c r="P19" s="26"/>
      <c r="Q19" s="26"/>
      <c r="R19" s="7"/>
    </row>
    <row r="20" spans="1:18" ht="12.75">
      <c r="A20" s="37" t="s">
        <v>131</v>
      </c>
      <c r="B20" s="42">
        <v>636</v>
      </c>
      <c r="C20" s="46" t="s">
        <v>148</v>
      </c>
      <c r="D20" s="44"/>
      <c r="E20" s="44"/>
      <c r="F20" s="44"/>
      <c r="G20" s="44"/>
      <c r="H20" s="45"/>
      <c r="I20" s="11"/>
      <c r="J20" s="26"/>
      <c r="K20" s="26">
        <v>45854.2</v>
      </c>
      <c r="L20" s="26"/>
      <c r="M20" s="26"/>
      <c r="N20" s="26"/>
      <c r="O20" s="88"/>
      <c r="P20" s="26"/>
      <c r="Q20" s="26"/>
      <c r="R20" s="7"/>
    </row>
    <row r="21" spans="1:18" ht="12.75">
      <c r="A21" s="37">
        <v>10</v>
      </c>
      <c r="B21" s="42">
        <v>636</v>
      </c>
      <c r="C21" s="47" t="s">
        <v>129</v>
      </c>
      <c r="D21" s="47"/>
      <c r="E21" s="47"/>
      <c r="F21" s="47"/>
      <c r="G21" s="47"/>
      <c r="H21" s="48"/>
      <c r="I21" s="11"/>
      <c r="J21" s="26"/>
      <c r="K21" s="26"/>
      <c r="L21" s="26"/>
      <c r="M21" s="26"/>
      <c r="N21" s="26">
        <v>2002.79</v>
      </c>
      <c r="O21" s="88">
        <v>2371.78</v>
      </c>
      <c r="P21" s="26"/>
      <c r="Q21" s="26"/>
      <c r="R21" s="7"/>
    </row>
    <row r="22" spans="1:18" ht="12.75">
      <c r="A22" s="37">
        <v>11</v>
      </c>
      <c r="B22" s="42">
        <v>6361</v>
      </c>
      <c r="C22" s="47" t="s">
        <v>121</v>
      </c>
      <c r="D22" s="47"/>
      <c r="E22" s="47"/>
      <c r="F22" s="47"/>
      <c r="G22" s="47"/>
      <c r="H22" s="48"/>
      <c r="I22" s="11"/>
      <c r="J22" s="26"/>
      <c r="K22" s="26"/>
      <c r="L22" s="26">
        <v>132.73</v>
      </c>
      <c r="M22" s="26">
        <v>25.59</v>
      </c>
      <c r="N22" s="26"/>
      <c r="O22" s="88"/>
      <c r="P22" s="26"/>
      <c r="Q22" s="26"/>
      <c r="R22" s="7"/>
    </row>
    <row r="23" spans="1:18" ht="12.75">
      <c r="A23" s="37" t="s">
        <v>122</v>
      </c>
      <c r="B23" s="42">
        <v>639</v>
      </c>
      <c r="C23" s="47" t="s">
        <v>120</v>
      </c>
      <c r="D23" s="47"/>
      <c r="E23" s="47"/>
      <c r="F23" s="47"/>
      <c r="G23" s="47"/>
      <c r="H23" s="48"/>
      <c r="I23" s="11"/>
      <c r="J23" s="28"/>
      <c r="K23" s="28"/>
      <c r="L23" s="39">
        <v>1194.51</v>
      </c>
      <c r="M23" s="85">
        <v>856.19</v>
      </c>
      <c r="N23" s="29"/>
      <c r="O23" s="88"/>
      <c r="P23" s="26"/>
      <c r="Q23" s="26"/>
      <c r="R23" s="7"/>
    </row>
    <row r="24" spans="1:18" ht="12.75">
      <c r="A24" s="37" t="s">
        <v>128</v>
      </c>
      <c r="B24" s="42">
        <v>671</v>
      </c>
      <c r="C24" s="47" t="s">
        <v>120</v>
      </c>
      <c r="D24" s="47"/>
      <c r="E24" s="47"/>
      <c r="F24" s="47"/>
      <c r="G24" s="47"/>
      <c r="H24" s="48"/>
      <c r="I24" s="11"/>
      <c r="J24" s="28"/>
      <c r="K24" s="28"/>
      <c r="L24" s="39">
        <v>331.81</v>
      </c>
      <c r="M24" s="85">
        <v>180.44</v>
      </c>
      <c r="N24" s="29"/>
      <c r="O24" s="88"/>
      <c r="P24" s="26"/>
      <c r="Q24" s="26"/>
      <c r="R24" s="7"/>
    </row>
    <row r="25" spans="1:18" ht="12.75">
      <c r="A25" s="37">
        <v>12</v>
      </c>
      <c r="B25" s="42">
        <v>6711</v>
      </c>
      <c r="C25" s="47" t="s">
        <v>123</v>
      </c>
      <c r="D25" s="47"/>
      <c r="E25" s="47"/>
      <c r="F25" s="47"/>
      <c r="G25" s="47"/>
      <c r="H25" s="48"/>
      <c r="I25" s="11"/>
      <c r="J25" s="28"/>
      <c r="K25" s="28"/>
      <c r="L25" s="39">
        <v>66361.41</v>
      </c>
      <c r="M25" s="39">
        <v>83119</v>
      </c>
      <c r="N25" s="29"/>
      <c r="O25" s="88"/>
      <c r="P25" s="26"/>
      <c r="Q25" s="26"/>
      <c r="R25" s="7"/>
    </row>
    <row r="26" spans="1:18" ht="12.75">
      <c r="A26" s="37">
        <v>13</v>
      </c>
      <c r="B26" s="42">
        <v>6711</v>
      </c>
      <c r="C26" s="44" t="s">
        <v>86</v>
      </c>
      <c r="D26" s="44"/>
      <c r="E26" s="44"/>
      <c r="F26" s="44"/>
      <c r="G26" s="44"/>
      <c r="H26" s="45"/>
      <c r="I26" s="11"/>
      <c r="J26" s="28"/>
      <c r="K26" s="28"/>
      <c r="L26" s="39">
        <v>28628.31</v>
      </c>
      <c r="M26" s="39">
        <v>31167.29</v>
      </c>
      <c r="N26" s="26"/>
      <c r="O26" s="88"/>
      <c r="P26" s="26"/>
      <c r="Q26" s="26"/>
      <c r="R26" s="7"/>
    </row>
    <row r="27" spans="1:18" ht="12.75">
      <c r="A27" s="37" t="s">
        <v>124</v>
      </c>
      <c r="B27" s="42">
        <v>6711</v>
      </c>
      <c r="C27" s="44" t="s">
        <v>149</v>
      </c>
      <c r="D27" s="44"/>
      <c r="E27" s="44"/>
      <c r="F27" s="44"/>
      <c r="G27" s="44"/>
      <c r="H27" s="45"/>
      <c r="I27" s="11"/>
      <c r="J27" s="28"/>
      <c r="K27" s="28"/>
      <c r="L27" s="39"/>
      <c r="M27" s="39">
        <v>85472.37</v>
      </c>
      <c r="N27" s="26"/>
      <c r="O27" s="88"/>
      <c r="P27" s="26"/>
      <c r="Q27" s="26"/>
      <c r="R27" s="7"/>
    </row>
    <row r="28" spans="1:18" ht="12.75">
      <c r="A28" s="37">
        <v>14</v>
      </c>
      <c r="B28" s="42">
        <v>6711</v>
      </c>
      <c r="C28" s="28" t="s">
        <v>87</v>
      </c>
      <c r="D28" s="28"/>
      <c r="E28" s="28"/>
      <c r="F28" s="28"/>
      <c r="G28" s="46"/>
      <c r="H28" s="45"/>
      <c r="I28" s="11"/>
      <c r="J28" s="26"/>
      <c r="K28" s="26"/>
      <c r="L28" s="39">
        <v>4910.75</v>
      </c>
      <c r="M28" s="39">
        <v>2827</v>
      </c>
      <c r="N28" s="26"/>
      <c r="O28" s="88"/>
      <c r="P28" s="26"/>
      <c r="Q28" s="26"/>
      <c r="R28" s="7"/>
    </row>
    <row r="29" spans="1:18" ht="14.25" customHeight="1">
      <c r="A29" s="37">
        <v>15</v>
      </c>
      <c r="B29" s="42">
        <v>6711</v>
      </c>
      <c r="C29" s="49" t="s">
        <v>88</v>
      </c>
      <c r="D29" s="50"/>
      <c r="E29" s="50"/>
      <c r="F29" s="50"/>
      <c r="G29" s="51"/>
      <c r="H29" s="28"/>
      <c r="I29" s="11"/>
      <c r="J29" s="26"/>
      <c r="K29" s="26"/>
      <c r="L29" s="40">
        <v>2919.91</v>
      </c>
      <c r="M29" s="40">
        <v>2696</v>
      </c>
      <c r="N29" s="31"/>
      <c r="O29" s="89"/>
      <c r="P29" s="26"/>
      <c r="Q29" s="26"/>
      <c r="R29" s="7"/>
    </row>
    <row r="30" spans="1:18" ht="12.75">
      <c r="A30" s="37">
        <v>16</v>
      </c>
      <c r="B30" s="42">
        <v>6711</v>
      </c>
      <c r="C30" s="28" t="s">
        <v>89</v>
      </c>
      <c r="D30" s="28"/>
      <c r="E30" s="46"/>
      <c r="F30" s="44"/>
      <c r="G30" s="44"/>
      <c r="H30" s="45"/>
      <c r="I30" s="11"/>
      <c r="J30" s="26"/>
      <c r="K30" s="26"/>
      <c r="L30" s="39">
        <v>19908.43</v>
      </c>
      <c r="M30" s="39">
        <v>11489</v>
      </c>
      <c r="N30" s="26"/>
      <c r="O30" s="88"/>
      <c r="P30" s="26"/>
      <c r="Q30" s="26"/>
      <c r="R30" s="7"/>
    </row>
    <row r="31" spans="1:18" ht="12.75">
      <c r="A31" s="37">
        <v>17</v>
      </c>
      <c r="B31" s="42">
        <v>6711</v>
      </c>
      <c r="C31" s="28" t="s">
        <v>137</v>
      </c>
      <c r="D31" s="28"/>
      <c r="E31" s="46"/>
      <c r="F31" s="52"/>
      <c r="G31" s="44"/>
      <c r="H31" s="45"/>
      <c r="I31" s="11"/>
      <c r="J31" s="26"/>
      <c r="K31" s="26"/>
      <c r="L31" s="39">
        <v>398.17</v>
      </c>
      <c r="M31" s="39">
        <v>1097.5</v>
      </c>
      <c r="N31" s="26">
        <v>398.17</v>
      </c>
      <c r="O31" s="88">
        <v>0</v>
      </c>
      <c r="P31" s="26"/>
      <c r="Q31" s="26"/>
      <c r="R31" s="7"/>
    </row>
    <row r="32" spans="1:18" ht="12.75">
      <c r="A32" s="37">
        <v>18</v>
      </c>
      <c r="B32" s="42">
        <v>6711</v>
      </c>
      <c r="C32" s="44" t="s">
        <v>150</v>
      </c>
      <c r="D32" s="44"/>
      <c r="E32" s="44"/>
      <c r="F32" s="44"/>
      <c r="G32" s="44"/>
      <c r="H32" s="45"/>
      <c r="I32" s="11"/>
      <c r="J32" s="27"/>
      <c r="K32" s="27"/>
      <c r="L32" s="39">
        <v>3665.02</v>
      </c>
      <c r="M32" s="39">
        <v>39922</v>
      </c>
      <c r="N32" s="26"/>
      <c r="O32" s="88"/>
      <c r="P32" s="26"/>
      <c r="Q32" s="26"/>
      <c r="R32" s="7"/>
    </row>
    <row r="33" spans="1:18" ht="12.75">
      <c r="A33" s="37">
        <v>19</v>
      </c>
      <c r="B33" s="43">
        <v>6711</v>
      </c>
      <c r="C33" s="46" t="s">
        <v>132</v>
      </c>
      <c r="D33" s="44"/>
      <c r="E33" s="44"/>
      <c r="F33" s="44"/>
      <c r="G33" s="44"/>
      <c r="H33" s="45"/>
      <c r="I33" s="16"/>
      <c r="J33" s="26"/>
      <c r="K33" s="26"/>
      <c r="L33" s="39">
        <v>4645.35</v>
      </c>
      <c r="M33" s="39">
        <v>3902.4</v>
      </c>
      <c r="N33" s="26"/>
      <c r="O33" s="88"/>
      <c r="P33" s="26"/>
      <c r="Q33" s="26"/>
      <c r="R33" s="7"/>
    </row>
    <row r="34" spans="1:18" ht="12.75">
      <c r="A34" s="37">
        <v>20</v>
      </c>
      <c r="B34" s="42">
        <v>6711</v>
      </c>
      <c r="C34" s="44" t="s">
        <v>171</v>
      </c>
      <c r="D34" s="44"/>
      <c r="E34" s="44"/>
      <c r="F34" s="44"/>
      <c r="G34" s="44"/>
      <c r="H34" s="45"/>
      <c r="I34" s="16"/>
      <c r="J34" s="26"/>
      <c r="K34" s="26"/>
      <c r="L34" s="39"/>
      <c r="M34" s="39">
        <v>1605.44</v>
      </c>
      <c r="N34" s="26"/>
      <c r="O34" s="88"/>
      <c r="P34" s="26"/>
      <c r="Q34" s="26"/>
      <c r="R34" s="7"/>
    </row>
    <row r="35" spans="1:18" ht="12.75">
      <c r="A35" s="37">
        <v>21</v>
      </c>
      <c r="B35" s="42">
        <v>6711</v>
      </c>
      <c r="C35" s="44" t="s">
        <v>172</v>
      </c>
      <c r="D35" s="44"/>
      <c r="E35" s="44"/>
      <c r="F35" s="44"/>
      <c r="G35" s="44"/>
      <c r="H35" s="45"/>
      <c r="I35" s="16"/>
      <c r="J35" s="26"/>
      <c r="K35" s="26"/>
      <c r="L35" s="39"/>
      <c r="M35" s="39">
        <v>1740.72</v>
      </c>
      <c r="N35" s="26"/>
      <c r="O35" s="88"/>
      <c r="P35" s="26"/>
      <c r="Q35" s="26"/>
      <c r="R35" s="7"/>
    </row>
    <row r="36" spans="1:18" ht="12.75">
      <c r="A36" s="37">
        <v>22</v>
      </c>
      <c r="B36" s="42">
        <v>6712</v>
      </c>
      <c r="C36" s="44" t="s">
        <v>125</v>
      </c>
      <c r="D36" s="44"/>
      <c r="E36" s="44"/>
      <c r="F36" s="44"/>
      <c r="G36" s="44"/>
      <c r="H36" s="45"/>
      <c r="I36" s="16"/>
      <c r="J36" s="26"/>
      <c r="K36" s="26">
        <v>237</v>
      </c>
      <c r="L36" s="39">
        <v>2654.46</v>
      </c>
      <c r="M36" s="39">
        <v>2433</v>
      </c>
      <c r="N36" s="26"/>
      <c r="O36" s="88"/>
      <c r="P36" s="26"/>
      <c r="Q36" s="26"/>
      <c r="R36" s="7"/>
    </row>
    <row r="37" spans="1:18" ht="12.75">
      <c r="A37" s="37">
        <v>23</v>
      </c>
      <c r="B37" s="42">
        <v>6712</v>
      </c>
      <c r="C37" s="44" t="s">
        <v>173</v>
      </c>
      <c r="D37" s="44"/>
      <c r="E37" s="44"/>
      <c r="F37" s="44"/>
      <c r="G37" s="44"/>
      <c r="H37" s="45"/>
      <c r="I37" s="16"/>
      <c r="J37" s="26"/>
      <c r="K37" s="26"/>
      <c r="L37" s="39"/>
      <c r="M37" s="39">
        <v>16267</v>
      </c>
      <c r="N37" s="26"/>
      <c r="O37" s="88"/>
      <c r="P37" s="26"/>
      <c r="Q37" s="26"/>
      <c r="R37" s="7"/>
    </row>
    <row r="38" spans="1:18" ht="12.75">
      <c r="A38" s="37">
        <v>24</v>
      </c>
      <c r="B38" s="42">
        <v>7211</v>
      </c>
      <c r="C38" s="44" t="s">
        <v>90</v>
      </c>
      <c r="D38" s="44"/>
      <c r="E38" s="44"/>
      <c r="F38" s="44"/>
      <c r="G38" s="44"/>
      <c r="H38" s="45"/>
      <c r="I38" s="16"/>
      <c r="J38" s="26"/>
      <c r="K38" s="26"/>
      <c r="L38" s="30"/>
      <c r="M38" s="39"/>
      <c r="N38" s="26"/>
      <c r="O38" s="88"/>
      <c r="P38" s="26">
        <v>161.66</v>
      </c>
      <c r="Q38" s="26">
        <v>532.69</v>
      </c>
      <c r="R38" s="7"/>
    </row>
    <row r="39" spans="1:18" ht="12.75">
      <c r="A39" s="37">
        <v>25</v>
      </c>
      <c r="B39" s="42">
        <v>7231</v>
      </c>
      <c r="C39" s="44" t="s">
        <v>140</v>
      </c>
      <c r="D39" s="44"/>
      <c r="E39" s="44"/>
      <c r="F39" s="44"/>
      <c r="G39" s="44"/>
      <c r="H39" s="45"/>
      <c r="I39" s="16"/>
      <c r="J39" s="26"/>
      <c r="K39" s="26"/>
      <c r="L39" s="30"/>
      <c r="M39" s="39"/>
      <c r="N39" s="26"/>
      <c r="O39" s="88"/>
      <c r="P39" s="26"/>
      <c r="Q39" s="26"/>
      <c r="R39" s="7"/>
    </row>
    <row r="40" spans="1:18" ht="12.75">
      <c r="A40" s="37">
        <v>26</v>
      </c>
      <c r="B40" s="42">
        <v>9221</v>
      </c>
      <c r="C40" s="44" t="s">
        <v>154</v>
      </c>
      <c r="D40" s="44"/>
      <c r="E40" s="44"/>
      <c r="F40" s="44"/>
      <c r="G40" s="44"/>
      <c r="H40" s="45"/>
      <c r="I40" s="16"/>
      <c r="J40" s="26"/>
      <c r="K40" s="26"/>
      <c r="L40" s="30"/>
      <c r="M40" s="39">
        <v>1114.08</v>
      </c>
      <c r="N40" s="26"/>
      <c r="O40" s="88"/>
      <c r="P40" s="26"/>
      <c r="Q40" s="26"/>
      <c r="R40" s="7"/>
    </row>
    <row r="41" spans="1:18" ht="12.75">
      <c r="A41" s="37">
        <v>27</v>
      </c>
      <c r="B41" s="42">
        <v>9221</v>
      </c>
      <c r="C41" s="44" t="s">
        <v>155</v>
      </c>
      <c r="D41" s="44"/>
      <c r="E41" s="44"/>
      <c r="F41" s="44"/>
      <c r="G41" s="44"/>
      <c r="H41" s="45"/>
      <c r="I41" s="16"/>
      <c r="J41" s="31"/>
      <c r="K41" s="26"/>
      <c r="L41" s="30"/>
      <c r="M41" s="26"/>
      <c r="N41" s="26"/>
      <c r="O41" s="88"/>
      <c r="P41" s="26"/>
      <c r="Q41" s="26">
        <v>18.15</v>
      </c>
      <c r="R41" s="7"/>
    </row>
    <row r="42" spans="1:18" ht="12.75">
      <c r="A42" s="37">
        <v>28</v>
      </c>
      <c r="B42" s="42">
        <v>9221</v>
      </c>
      <c r="C42" s="53" t="s">
        <v>156</v>
      </c>
      <c r="D42" s="53"/>
      <c r="E42" s="53"/>
      <c r="F42" s="53"/>
      <c r="G42" s="53"/>
      <c r="H42" s="54"/>
      <c r="I42" s="16"/>
      <c r="J42" s="31"/>
      <c r="K42" s="26">
        <v>383.13</v>
      </c>
      <c r="L42" s="30"/>
      <c r="M42" s="30"/>
      <c r="N42" s="26"/>
      <c r="O42" s="88"/>
      <c r="P42" s="26"/>
      <c r="Q42" s="26"/>
      <c r="R42" s="7"/>
    </row>
    <row r="43" spans="1:18" ht="15.75" customHeight="1">
      <c r="A43" s="37">
        <v>29</v>
      </c>
      <c r="B43" s="42">
        <v>9221</v>
      </c>
      <c r="C43" s="99" t="s">
        <v>157</v>
      </c>
      <c r="D43" s="100"/>
      <c r="E43" s="100"/>
      <c r="F43" s="100"/>
      <c r="G43" s="100"/>
      <c r="H43" s="100"/>
      <c r="I43" s="35"/>
      <c r="J43" s="36"/>
      <c r="K43" s="26"/>
      <c r="L43" s="30"/>
      <c r="M43" s="30"/>
      <c r="N43" s="26"/>
      <c r="O43" s="88"/>
      <c r="P43" s="26"/>
      <c r="Q43" s="26">
        <v>8096.09</v>
      </c>
      <c r="R43" s="7"/>
    </row>
    <row r="44" spans="1:18" ht="12.75">
      <c r="A44" s="37">
        <v>30</v>
      </c>
      <c r="B44" s="42">
        <v>9221</v>
      </c>
      <c r="C44" s="47" t="s">
        <v>158</v>
      </c>
      <c r="D44" s="47"/>
      <c r="E44" s="47"/>
      <c r="F44" s="47"/>
      <c r="G44" s="47"/>
      <c r="H44" s="48"/>
      <c r="I44" s="16"/>
      <c r="J44" s="32"/>
      <c r="K44" s="26"/>
      <c r="L44" s="30"/>
      <c r="M44" s="30"/>
      <c r="N44" s="26"/>
      <c r="O44" s="88"/>
      <c r="P44" s="26"/>
      <c r="Q44" s="26">
        <v>41.63</v>
      </c>
      <c r="R44" s="7"/>
    </row>
    <row r="45" spans="1:18" ht="12.75">
      <c r="A45" s="37">
        <v>31</v>
      </c>
      <c r="B45" s="42">
        <v>9221</v>
      </c>
      <c r="C45" s="44" t="s">
        <v>159</v>
      </c>
      <c r="D45" s="44"/>
      <c r="E45" s="44"/>
      <c r="F45" s="44"/>
      <c r="G45" s="44"/>
      <c r="H45" s="45"/>
      <c r="I45" s="16"/>
      <c r="J45" s="26"/>
      <c r="K45" s="26"/>
      <c r="L45" s="30"/>
      <c r="M45" s="30"/>
      <c r="N45" s="26"/>
      <c r="O45" s="88"/>
      <c r="P45" s="26"/>
      <c r="Q45" s="26">
        <v>565.75</v>
      </c>
      <c r="R45" s="7"/>
    </row>
    <row r="46" spans="1:18" ht="12.75">
      <c r="A46" s="37">
        <v>32</v>
      </c>
      <c r="B46" s="42">
        <v>9221</v>
      </c>
      <c r="C46" s="44" t="s">
        <v>160</v>
      </c>
      <c r="D46" s="44"/>
      <c r="E46" s="44"/>
      <c r="F46" s="44"/>
      <c r="G46" s="44"/>
      <c r="H46" s="45"/>
      <c r="I46" s="16"/>
      <c r="J46" s="26"/>
      <c r="K46" s="26"/>
      <c r="L46" s="30"/>
      <c r="M46" s="30"/>
      <c r="N46" s="26"/>
      <c r="O46" s="88"/>
      <c r="P46" s="26"/>
      <c r="Q46" s="26">
        <v>6636.14</v>
      </c>
      <c r="R46" s="7"/>
    </row>
    <row r="47" spans="1:18" ht="12.75">
      <c r="A47" s="37">
        <v>33</v>
      </c>
      <c r="B47" s="42">
        <v>9221</v>
      </c>
      <c r="C47" s="44" t="s">
        <v>161</v>
      </c>
      <c r="D47" s="44"/>
      <c r="E47" s="44"/>
      <c r="F47" s="44"/>
      <c r="G47" s="44"/>
      <c r="H47" s="45"/>
      <c r="I47" s="16"/>
      <c r="J47" s="26"/>
      <c r="K47" s="26"/>
      <c r="L47" s="30"/>
      <c r="M47" s="30"/>
      <c r="N47" s="26"/>
      <c r="O47" s="88"/>
      <c r="P47" s="26"/>
      <c r="Q47" s="26">
        <v>217.06</v>
      </c>
      <c r="R47" s="7"/>
    </row>
    <row r="48" spans="1:18" ht="12.75">
      <c r="A48" s="37">
        <v>34</v>
      </c>
      <c r="B48" s="42">
        <v>9222</v>
      </c>
      <c r="C48" s="44" t="s">
        <v>152</v>
      </c>
      <c r="D48" s="44"/>
      <c r="E48" s="44"/>
      <c r="F48" s="44"/>
      <c r="G48" s="44"/>
      <c r="H48" s="45"/>
      <c r="I48" s="16"/>
      <c r="J48" s="26"/>
      <c r="K48" s="26">
        <v>-45854.2</v>
      </c>
      <c r="L48" s="30"/>
      <c r="M48" s="30"/>
      <c r="N48" s="26"/>
      <c r="O48" s="88"/>
      <c r="P48" s="26"/>
      <c r="Q48" s="26"/>
      <c r="R48" s="7"/>
    </row>
    <row r="49" spans="1:18" ht="12.75">
      <c r="A49" s="37">
        <v>35</v>
      </c>
      <c r="B49" s="42">
        <v>9222</v>
      </c>
      <c r="C49" s="44" t="s">
        <v>153</v>
      </c>
      <c r="D49" s="44"/>
      <c r="E49" s="44"/>
      <c r="F49" s="44"/>
      <c r="G49" s="44"/>
      <c r="H49" s="45"/>
      <c r="I49" s="16"/>
      <c r="J49" s="26"/>
      <c r="K49" s="26"/>
      <c r="L49" s="30"/>
      <c r="M49" s="30">
        <v>-85472.37</v>
      </c>
      <c r="N49" s="26"/>
      <c r="O49" s="88"/>
      <c r="P49" s="26"/>
      <c r="Q49" s="26"/>
      <c r="R49" s="7"/>
    </row>
    <row r="50" spans="1:18" ht="12.75" customHeight="1">
      <c r="A50" s="14"/>
      <c r="B50" s="13"/>
      <c r="C50" s="17" t="s">
        <v>27</v>
      </c>
      <c r="D50" s="17"/>
      <c r="E50" s="17"/>
      <c r="F50" s="17"/>
      <c r="G50" s="17"/>
      <c r="H50" s="17"/>
      <c r="I50" s="12"/>
      <c r="J50" s="102">
        <f>K9+K14+K15+K16+K17+K18+K19+K2+K36+K42</f>
        <v>1521751.65</v>
      </c>
      <c r="K50" s="103"/>
      <c r="L50" s="102">
        <f>M22+M23+M24+M25+M26+M28+M29+M30+M31+M32+M33+M34+M35+M36+M37+M40</f>
        <v>200442.65</v>
      </c>
      <c r="M50" s="103"/>
      <c r="N50" s="102">
        <f>O14+O21</f>
        <v>24254.5</v>
      </c>
      <c r="O50" s="104"/>
      <c r="P50" s="101">
        <f>Q8+Q9+Q10+Q11+Q12+Q38+Q41+Q43+Q44+Q45+Q46+Q47</f>
        <v>18785.77</v>
      </c>
      <c r="Q50" s="101"/>
      <c r="R50" s="7"/>
    </row>
    <row r="51" spans="1:18" ht="30" customHeight="1">
      <c r="A51" s="18"/>
      <c r="B51" s="18"/>
      <c r="C51" s="19"/>
      <c r="D51" s="19"/>
      <c r="E51" s="19"/>
      <c r="F51" s="19"/>
      <c r="G51" s="19"/>
      <c r="H51" s="19"/>
      <c r="I51" s="19"/>
      <c r="J51" s="20"/>
      <c r="K51" s="20"/>
      <c r="L51" s="20"/>
      <c r="M51" s="20"/>
      <c r="N51" s="20"/>
      <c r="O51" s="20"/>
      <c r="P51" s="92"/>
      <c r="Q51" s="92"/>
      <c r="R51" s="7"/>
    </row>
    <row r="52" spans="1:18" ht="41.25" customHeight="1">
      <c r="A52" s="96" t="s">
        <v>98</v>
      </c>
      <c r="B52" s="97"/>
      <c r="C52" s="97"/>
      <c r="D52" s="97"/>
      <c r="E52" s="97"/>
      <c r="F52" s="97"/>
      <c r="G52" s="97"/>
      <c r="H52" s="98"/>
      <c r="I52" s="7"/>
      <c r="J52" s="93" t="s">
        <v>24</v>
      </c>
      <c r="K52" s="94"/>
      <c r="L52" s="93" t="s">
        <v>25</v>
      </c>
      <c r="M52" s="94"/>
      <c r="N52" s="93" t="s">
        <v>26</v>
      </c>
      <c r="O52" s="94"/>
      <c r="P52" s="95" t="s">
        <v>134</v>
      </c>
      <c r="Q52" s="95"/>
      <c r="R52" s="7"/>
    </row>
    <row r="53" spans="1:29" ht="23.25" customHeight="1">
      <c r="A53" s="21"/>
      <c r="B53" s="9"/>
      <c r="C53" s="9"/>
      <c r="D53" s="9"/>
      <c r="E53" s="9"/>
      <c r="F53" s="9"/>
      <c r="G53" s="9"/>
      <c r="H53" s="9"/>
      <c r="I53" s="15"/>
      <c r="J53" s="25" t="s">
        <v>143</v>
      </c>
      <c r="K53" s="25" t="s">
        <v>146</v>
      </c>
      <c r="L53" s="25" t="s">
        <v>143</v>
      </c>
      <c r="M53" s="25" t="s">
        <v>146</v>
      </c>
      <c r="N53" s="25" t="s">
        <v>143</v>
      </c>
      <c r="O53" s="87" t="s">
        <v>146</v>
      </c>
      <c r="P53" s="25" t="s">
        <v>143</v>
      </c>
      <c r="Q53" s="25" t="s">
        <v>146</v>
      </c>
      <c r="R53" s="91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ht="12.75">
      <c r="A54" s="7" t="s">
        <v>2</v>
      </c>
      <c r="B54" s="41">
        <v>3111</v>
      </c>
      <c r="C54" s="46" t="s">
        <v>28</v>
      </c>
      <c r="D54" s="44"/>
      <c r="E54" s="44"/>
      <c r="F54" s="44"/>
      <c r="G54" s="13"/>
      <c r="H54" s="13"/>
      <c r="I54" s="15"/>
      <c r="J54" s="26">
        <v>879210.99</v>
      </c>
      <c r="K54" s="26">
        <v>1063092.68</v>
      </c>
      <c r="L54" s="26">
        <v>2488.56</v>
      </c>
      <c r="M54" s="26">
        <v>30875</v>
      </c>
      <c r="N54" s="26">
        <v>16031.64</v>
      </c>
      <c r="O54" s="90">
        <v>18386.75</v>
      </c>
      <c r="P54" s="26"/>
      <c r="Q54" s="26"/>
      <c r="R54" s="9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ht="12.75">
      <c r="A55" s="7" t="s">
        <v>3</v>
      </c>
      <c r="B55" s="41">
        <v>3132</v>
      </c>
      <c r="C55" s="46" t="s">
        <v>55</v>
      </c>
      <c r="D55" s="44"/>
      <c r="E55" s="44"/>
      <c r="F55" s="44"/>
      <c r="G55" s="13"/>
      <c r="H55" s="13"/>
      <c r="I55" s="11"/>
      <c r="J55" s="26">
        <v>132718.93</v>
      </c>
      <c r="K55" s="26">
        <v>161273.89</v>
      </c>
      <c r="L55" s="26">
        <v>410.64</v>
      </c>
      <c r="M55" s="26">
        <v>3820</v>
      </c>
      <c r="N55" s="26">
        <v>2335.93</v>
      </c>
      <c r="O55" s="88">
        <v>3033.82</v>
      </c>
      <c r="P55" s="26"/>
      <c r="Q55" s="26"/>
      <c r="R55" s="9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ht="12.75">
      <c r="A56" s="7" t="s">
        <v>4</v>
      </c>
      <c r="B56" s="41">
        <v>3121</v>
      </c>
      <c r="C56" s="46" t="s">
        <v>99</v>
      </c>
      <c r="D56" s="44"/>
      <c r="E56" s="44"/>
      <c r="F56" s="44"/>
      <c r="G56" s="13"/>
      <c r="H56" s="13"/>
      <c r="I56" s="11"/>
      <c r="J56" s="26">
        <v>34068</v>
      </c>
      <c r="K56" s="26">
        <v>49217</v>
      </c>
      <c r="L56" s="26">
        <v>232.27</v>
      </c>
      <c r="M56" s="26">
        <v>3900</v>
      </c>
      <c r="N56" s="26"/>
      <c r="O56" s="88"/>
      <c r="P56" s="26"/>
      <c r="Q56" s="26"/>
      <c r="R56" s="9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ht="12.75">
      <c r="A57" s="7" t="s">
        <v>5</v>
      </c>
      <c r="B57" s="41">
        <v>32121</v>
      </c>
      <c r="C57" s="46" t="s">
        <v>45</v>
      </c>
      <c r="D57" s="44"/>
      <c r="E57" s="44"/>
      <c r="F57" s="44"/>
      <c r="G57" s="13"/>
      <c r="H57" s="13"/>
      <c r="I57" s="11"/>
      <c r="J57" s="26">
        <v>33977.04</v>
      </c>
      <c r="K57" s="26">
        <v>33743.95</v>
      </c>
      <c r="L57" s="26">
        <v>533.55</v>
      </c>
      <c r="M57" s="26">
        <v>1327</v>
      </c>
      <c r="N57" s="26">
        <v>796.34</v>
      </c>
      <c r="O57" s="88">
        <v>462.15</v>
      </c>
      <c r="P57" s="26"/>
      <c r="Q57" s="26"/>
      <c r="R57" s="9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ht="12.75">
      <c r="A58" s="7" t="s">
        <v>6</v>
      </c>
      <c r="B58" s="41">
        <v>3211</v>
      </c>
      <c r="C58" s="46" t="s">
        <v>29</v>
      </c>
      <c r="D58" s="44"/>
      <c r="E58" s="44"/>
      <c r="F58" s="44"/>
      <c r="G58" s="13"/>
      <c r="H58" s="13"/>
      <c r="I58" s="11"/>
      <c r="J58" s="26"/>
      <c r="K58" s="26"/>
      <c r="L58" s="26">
        <v>4804.57</v>
      </c>
      <c r="M58" s="26">
        <v>5115</v>
      </c>
      <c r="N58" s="26"/>
      <c r="O58" s="88"/>
      <c r="P58" s="26"/>
      <c r="Q58" s="26">
        <v>159.24</v>
      </c>
      <c r="R58" s="9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 ht="12.75">
      <c r="A59" s="7" t="s">
        <v>7</v>
      </c>
      <c r="B59" s="41">
        <v>3213</v>
      </c>
      <c r="C59" s="46" t="s">
        <v>30</v>
      </c>
      <c r="D59" s="44"/>
      <c r="E59" s="44"/>
      <c r="F59" s="44"/>
      <c r="G59" s="13"/>
      <c r="H59" s="13"/>
      <c r="I59" s="11"/>
      <c r="J59" s="26"/>
      <c r="K59" s="26"/>
      <c r="L59" s="26">
        <v>1327.23</v>
      </c>
      <c r="M59" s="26"/>
      <c r="N59" s="26"/>
      <c r="O59" s="88"/>
      <c r="P59" s="26"/>
      <c r="Q59" s="26"/>
      <c r="R59" s="9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ht="12.75">
      <c r="A60" s="7" t="s">
        <v>8</v>
      </c>
      <c r="B60" s="41">
        <v>3221</v>
      </c>
      <c r="C60" s="46" t="s">
        <v>31</v>
      </c>
      <c r="D60" s="44"/>
      <c r="E60" s="44"/>
      <c r="F60" s="44"/>
      <c r="G60" s="13"/>
      <c r="H60" s="13"/>
      <c r="I60" s="11"/>
      <c r="J60" s="26">
        <v>6936.09</v>
      </c>
      <c r="K60" s="26">
        <v>10146.17</v>
      </c>
      <c r="L60" s="26">
        <v>4645.24</v>
      </c>
      <c r="M60" s="26">
        <v>4058</v>
      </c>
      <c r="N60" s="26"/>
      <c r="O60" s="88"/>
      <c r="P60" s="26"/>
      <c r="Q60" s="26"/>
      <c r="R60" s="9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ht="12.75">
      <c r="A61" s="7" t="s">
        <v>9</v>
      </c>
      <c r="B61" s="41">
        <v>32214</v>
      </c>
      <c r="C61" s="46" t="s">
        <v>93</v>
      </c>
      <c r="D61" s="44"/>
      <c r="E61" s="44"/>
      <c r="F61" s="44"/>
      <c r="G61" s="13"/>
      <c r="H61" s="13"/>
      <c r="I61" s="11"/>
      <c r="J61" s="26">
        <v>796.34</v>
      </c>
      <c r="K61" s="26">
        <v>520.39</v>
      </c>
      <c r="L61" s="26"/>
      <c r="M61" s="26"/>
      <c r="N61" s="26"/>
      <c r="O61" s="88"/>
      <c r="P61" s="26"/>
      <c r="Q61" s="26"/>
      <c r="R61" s="9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ht="12.75">
      <c r="A62" s="7" t="s">
        <v>13</v>
      </c>
      <c r="B62" s="41">
        <v>3222</v>
      </c>
      <c r="C62" s="46" t="s">
        <v>104</v>
      </c>
      <c r="D62" s="44"/>
      <c r="E62" s="44"/>
      <c r="F62" s="44"/>
      <c r="G62" s="13"/>
      <c r="H62" s="13"/>
      <c r="I62" s="11"/>
      <c r="J62" s="26">
        <v>6636.1</v>
      </c>
      <c r="K62" s="26">
        <v>22193.61</v>
      </c>
      <c r="L62" s="26">
        <v>1659.05</v>
      </c>
      <c r="M62" s="26">
        <v>1062</v>
      </c>
      <c r="N62" s="26"/>
      <c r="O62" s="88"/>
      <c r="P62" s="26"/>
      <c r="Q62" s="26"/>
      <c r="R62" s="9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ht="12.75">
      <c r="A63" s="7" t="s">
        <v>10</v>
      </c>
      <c r="B63" s="41">
        <v>32231</v>
      </c>
      <c r="C63" s="46" t="s">
        <v>91</v>
      </c>
      <c r="D63" s="44"/>
      <c r="E63" s="44"/>
      <c r="F63" s="44"/>
      <c r="G63" s="13"/>
      <c r="H63" s="13"/>
      <c r="I63" s="11"/>
      <c r="J63" s="26"/>
      <c r="K63" s="26"/>
      <c r="L63" s="26">
        <v>19908.43</v>
      </c>
      <c r="M63" s="26">
        <v>11489</v>
      </c>
      <c r="N63" s="26"/>
      <c r="O63" s="88"/>
      <c r="P63" s="26"/>
      <c r="Q63" s="26"/>
      <c r="R63" s="9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ht="12.75">
      <c r="A64" s="7" t="s">
        <v>14</v>
      </c>
      <c r="B64" s="41">
        <v>32234</v>
      </c>
      <c r="C64" s="46" t="s">
        <v>94</v>
      </c>
      <c r="D64" s="44"/>
      <c r="E64" s="44"/>
      <c r="F64" s="44"/>
      <c r="G64" s="13"/>
      <c r="H64" s="13"/>
      <c r="I64" s="11"/>
      <c r="J64" s="26">
        <v>3318.07</v>
      </c>
      <c r="K64" s="26">
        <v>3461</v>
      </c>
      <c r="L64" s="26"/>
      <c r="M64" s="26"/>
      <c r="N64" s="26"/>
      <c r="O64" s="88"/>
      <c r="P64" s="26"/>
      <c r="Q64" s="26"/>
      <c r="R64" s="9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ht="12.75">
      <c r="A65" s="7" t="s">
        <v>15</v>
      </c>
      <c r="B65" s="41">
        <v>3224</v>
      </c>
      <c r="C65" s="46" t="s">
        <v>81</v>
      </c>
      <c r="D65" s="44"/>
      <c r="E65" s="44"/>
      <c r="F65" s="44"/>
      <c r="G65" s="13"/>
      <c r="H65" s="13"/>
      <c r="I65" s="11"/>
      <c r="J65" s="26"/>
      <c r="K65" s="26"/>
      <c r="L65" s="26">
        <v>265.45</v>
      </c>
      <c r="M65" s="26">
        <v>609</v>
      </c>
      <c r="N65" s="26"/>
      <c r="O65" s="88"/>
      <c r="P65" s="26"/>
      <c r="Q65" s="26"/>
      <c r="R65" s="9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ht="12.75">
      <c r="A66" s="7" t="s">
        <v>16</v>
      </c>
      <c r="B66" s="41">
        <v>3225</v>
      </c>
      <c r="C66" s="46" t="s">
        <v>32</v>
      </c>
      <c r="D66" s="44"/>
      <c r="E66" s="44"/>
      <c r="F66" s="44"/>
      <c r="G66" s="13"/>
      <c r="H66" s="13"/>
      <c r="I66" s="11"/>
      <c r="J66" s="26"/>
      <c r="K66" s="26"/>
      <c r="L66" s="38">
        <v>132.73</v>
      </c>
      <c r="M66" s="26">
        <v>2132</v>
      </c>
      <c r="N66" s="26"/>
      <c r="O66" s="88"/>
      <c r="P66" s="26"/>
      <c r="Q66" s="26"/>
      <c r="R66" s="9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ht="12.75">
      <c r="A67" s="7" t="s">
        <v>17</v>
      </c>
      <c r="B67" s="41">
        <v>3227</v>
      </c>
      <c r="C67" s="46" t="s">
        <v>59</v>
      </c>
      <c r="D67" s="44"/>
      <c r="E67" s="44"/>
      <c r="F67" s="44"/>
      <c r="G67" s="13"/>
      <c r="H67" s="13"/>
      <c r="I67" s="11"/>
      <c r="J67" s="26"/>
      <c r="K67" s="26"/>
      <c r="L67" s="26">
        <v>398.17</v>
      </c>
      <c r="M67" s="26">
        <v>0</v>
      </c>
      <c r="N67" s="26"/>
      <c r="O67" s="88"/>
      <c r="P67" s="26"/>
      <c r="Q67" s="26"/>
      <c r="R67" s="9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ht="12.75">
      <c r="A68" s="7" t="s">
        <v>18</v>
      </c>
      <c r="B68" s="41">
        <v>3231</v>
      </c>
      <c r="C68" s="46" t="s">
        <v>33</v>
      </c>
      <c r="D68" s="44"/>
      <c r="E68" s="44"/>
      <c r="F68" s="44"/>
      <c r="G68" s="13"/>
      <c r="H68" s="13"/>
      <c r="I68" s="11"/>
      <c r="J68" s="26">
        <v>58.4</v>
      </c>
      <c r="K68" s="26">
        <v>160</v>
      </c>
      <c r="L68" s="26">
        <v>1990.85</v>
      </c>
      <c r="M68" s="26">
        <v>1759</v>
      </c>
      <c r="N68" s="26"/>
      <c r="O68" s="88"/>
      <c r="P68" s="26"/>
      <c r="Q68" s="26"/>
      <c r="R68" s="9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ht="12.75">
      <c r="A69" s="7" t="s">
        <v>19</v>
      </c>
      <c r="B69" s="41">
        <v>32319</v>
      </c>
      <c r="C69" s="46" t="s">
        <v>95</v>
      </c>
      <c r="D69" s="44"/>
      <c r="E69" s="44"/>
      <c r="F69" s="44"/>
      <c r="G69" s="13"/>
      <c r="H69" s="13"/>
      <c r="I69" s="11"/>
      <c r="J69" s="26">
        <v>108155.81</v>
      </c>
      <c r="K69" s="26">
        <v>108856</v>
      </c>
      <c r="L69" s="26">
        <v>66361.41</v>
      </c>
      <c r="M69" s="26">
        <v>83119</v>
      </c>
      <c r="N69" s="26"/>
      <c r="O69" s="88"/>
      <c r="P69" s="26"/>
      <c r="Q69" s="26"/>
      <c r="R69" s="9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ht="12.75">
      <c r="A70" s="7" t="s">
        <v>20</v>
      </c>
      <c r="B70" s="41">
        <v>3232</v>
      </c>
      <c r="C70" s="46" t="s">
        <v>97</v>
      </c>
      <c r="D70" s="44"/>
      <c r="E70" s="44"/>
      <c r="F70" s="44"/>
      <c r="G70" s="13"/>
      <c r="H70" s="13"/>
      <c r="I70" s="11"/>
      <c r="J70" s="26"/>
      <c r="K70" s="26">
        <v>232.17</v>
      </c>
      <c r="L70" s="26">
        <v>2654.46</v>
      </c>
      <c r="M70" s="26">
        <v>2372</v>
      </c>
      <c r="N70" s="26"/>
      <c r="O70" s="88"/>
      <c r="P70" s="26"/>
      <c r="Q70" s="26"/>
      <c r="R70" s="9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ht="12.75">
      <c r="A71" s="7" t="s">
        <v>21</v>
      </c>
      <c r="B71" s="41">
        <v>32323</v>
      </c>
      <c r="C71" s="46" t="s">
        <v>85</v>
      </c>
      <c r="D71" s="44"/>
      <c r="E71" s="44"/>
      <c r="F71" s="44"/>
      <c r="G71" s="13"/>
      <c r="H71" s="13"/>
      <c r="I71" s="11"/>
      <c r="J71" s="26">
        <v>796.34</v>
      </c>
      <c r="K71" s="26">
        <v>887</v>
      </c>
      <c r="L71" s="26"/>
      <c r="M71" s="26"/>
      <c r="N71" s="26"/>
      <c r="O71" s="88"/>
      <c r="P71" s="26"/>
      <c r="Q71" s="26"/>
      <c r="R71" s="9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ht="12.75">
      <c r="A72" s="7" t="s">
        <v>22</v>
      </c>
      <c r="B72" s="41">
        <v>3233</v>
      </c>
      <c r="C72" s="46" t="s">
        <v>34</v>
      </c>
      <c r="D72" s="44"/>
      <c r="E72" s="44"/>
      <c r="F72" s="44"/>
      <c r="G72" s="13"/>
      <c r="H72" s="13"/>
      <c r="I72" s="11"/>
      <c r="J72" s="26"/>
      <c r="K72" s="26"/>
      <c r="L72" s="26">
        <v>497.71</v>
      </c>
      <c r="M72" s="26">
        <v>249</v>
      </c>
      <c r="N72" s="26"/>
      <c r="O72" s="88"/>
      <c r="P72" s="26"/>
      <c r="Q72" s="26"/>
      <c r="R72" s="9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ht="12.75" customHeight="1">
      <c r="A73" s="7" t="s">
        <v>23</v>
      </c>
      <c r="B73" s="41">
        <v>3234</v>
      </c>
      <c r="C73" s="46" t="s">
        <v>35</v>
      </c>
      <c r="D73" s="44"/>
      <c r="E73" s="44"/>
      <c r="F73" s="44"/>
      <c r="G73" s="13"/>
      <c r="H73" s="13"/>
      <c r="I73" s="11"/>
      <c r="J73" s="26"/>
      <c r="K73" s="26"/>
      <c r="L73" s="26">
        <v>3318.07</v>
      </c>
      <c r="M73" s="26">
        <v>4231</v>
      </c>
      <c r="N73" s="26"/>
      <c r="O73" s="88"/>
      <c r="P73" s="26"/>
      <c r="Q73" s="26"/>
      <c r="R73" s="9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ht="12.75" customHeight="1">
      <c r="A74" s="7" t="s">
        <v>49</v>
      </c>
      <c r="B74" s="41">
        <v>3235</v>
      </c>
      <c r="C74" s="46" t="s">
        <v>141</v>
      </c>
      <c r="D74" s="44"/>
      <c r="E74" s="44"/>
      <c r="F74" s="44"/>
      <c r="G74" s="13"/>
      <c r="H74" s="13"/>
      <c r="I74" s="11"/>
      <c r="J74" s="26">
        <v>1832.62</v>
      </c>
      <c r="K74" s="26">
        <v>1827</v>
      </c>
      <c r="L74" s="26"/>
      <c r="M74" s="26"/>
      <c r="N74" s="26"/>
      <c r="O74" s="88"/>
      <c r="P74" s="26"/>
      <c r="Q74" s="26"/>
      <c r="R74" s="9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ht="12.75">
      <c r="A75" s="7" t="s">
        <v>50</v>
      </c>
      <c r="B75" s="41">
        <v>3236</v>
      </c>
      <c r="C75" s="46" t="s">
        <v>44</v>
      </c>
      <c r="D75" s="44"/>
      <c r="E75" s="44"/>
      <c r="F75" s="44"/>
      <c r="G75" s="13" t="s">
        <v>11</v>
      </c>
      <c r="H75" s="13"/>
      <c r="I75" s="11"/>
      <c r="J75" s="26"/>
      <c r="K75" s="26"/>
      <c r="L75" s="26">
        <v>4910.75</v>
      </c>
      <c r="M75" s="26">
        <v>2827</v>
      </c>
      <c r="N75" s="26"/>
      <c r="O75" s="88"/>
      <c r="P75" s="26"/>
      <c r="Q75" s="26"/>
      <c r="R75" s="9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ht="12.75">
      <c r="A76" s="7" t="s">
        <v>51</v>
      </c>
      <c r="B76" s="41">
        <v>3237</v>
      </c>
      <c r="C76" s="46" t="s">
        <v>36</v>
      </c>
      <c r="D76" s="44"/>
      <c r="E76" s="44"/>
      <c r="F76" s="44"/>
      <c r="G76" s="13"/>
      <c r="H76" s="13"/>
      <c r="I76" s="11"/>
      <c r="J76" s="26"/>
      <c r="K76" s="26"/>
      <c r="L76" s="26">
        <v>3981.69</v>
      </c>
      <c r="M76" s="26">
        <v>3503</v>
      </c>
      <c r="N76" s="26">
        <v>2002.79</v>
      </c>
      <c r="O76" s="88">
        <v>2371.78</v>
      </c>
      <c r="P76" s="26"/>
      <c r="Q76" s="26"/>
      <c r="R76" s="9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ht="12.75">
      <c r="A77" s="7" t="s">
        <v>52</v>
      </c>
      <c r="B77" s="41">
        <v>3238</v>
      </c>
      <c r="C77" s="46" t="s">
        <v>37</v>
      </c>
      <c r="D77" s="44"/>
      <c r="E77" s="44"/>
      <c r="F77" s="44"/>
      <c r="G77" s="13"/>
      <c r="H77" s="13"/>
      <c r="I77" s="11"/>
      <c r="J77" s="26"/>
      <c r="K77" s="26"/>
      <c r="L77" s="26">
        <v>2389.01</v>
      </c>
      <c r="M77" s="26">
        <v>2232</v>
      </c>
      <c r="N77" s="26"/>
      <c r="O77" s="88"/>
      <c r="P77" s="26"/>
      <c r="Q77" s="26"/>
      <c r="R77" s="9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ht="12.75">
      <c r="A78" s="7" t="s">
        <v>53</v>
      </c>
      <c r="B78" s="41">
        <v>3239</v>
      </c>
      <c r="C78" s="46" t="s">
        <v>38</v>
      </c>
      <c r="D78" s="44"/>
      <c r="E78" s="44"/>
      <c r="F78" s="44"/>
      <c r="G78" s="13"/>
      <c r="H78" s="13"/>
      <c r="I78" s="11"/>
      <c r="J78" s="26">
        <v>358.36</v>
      </c>
      <c r="K78" s="26">
        <v>759.11</v>
      </c>
      <c r="L78" s="26">
        <v>2046.59</v>
      </c>
      <c r="M78" s="26">
        <v>3262</v>
      </c>
      <c r="N78" s="26"/>
      <c r="O78" s="88"/>
      <c r="P78" s="26"/>
      <c r="Q78" s="26"/>
      <c r="R78" s="9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ht="12.75">
      <c r="A79" s="7" t="s">
        <v>135</v>
      </c>
      <c r="B79" s="41">
        <v>3239</v>
      </c>
      <c r="C79" s="46" t="s">
        <v>136</v>
      </c>
      <c r="D79" s="44"/>
      <c r="E79" s="44"/>
      <c r="F79" s="44"/>
      <c r="G79" s="13"/>
      <c r="H79" s="13"/>
      <c r="I79" s="11"/>
      <c r="J79" s="26">
        <v>265.45</v>
      </c>
      <c r="K79" s="26">
        <v>260</v>
      </c>
      <c r="L79" s="26"/>
      <c r="M79" s="26"/>
      <c r="N79" s="26"/>
      <c r="O79" s="88"/>
      <c r="P79" s="26"/>
      <c r="Q79" s="26"/>
      <c r="R79" s="9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ht="12.75">
      <c r="A80" s="7" t="s">
        <v>64</v>
      </c>
      <c r="B80" s="41">
        <v>32399</v>
      </c>
      <c r="C80" s="46" t="s">
        <v>56</v>
      </c>
      <c r="D80" s="44"/>
      <c r="E80" s="44"/>
      <c r="F80" s="44"/>
      <c r="G80" s="13"/>
      <c r="H80" s="13"/>
      <c r="I80" s="11"/>
      <c r="J80" s="26">
        <v>530.93</v>
      </c>
      <c r="K80" s="26">
        <v>300</v>
      </c>
      <c r="L80" s="26">
        <v>4645.3</v>
      </c>
      <c r="M80" s="26">
        <v>3902.4</v>
      </c>
      <c r="N80" s="26"/>
      <c r="O80" s="88"/>
      <c r="P80" s="26"/>
      <c r="Q80" s="26"/>
      <c r="R80" s="9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ht="12.75">
      <c r="A81" s="86" t="s">
        <v>65</v>
      </c>
      <c r="B81" s="41">
        <v>3241</v>
      </c>
      <c r="C81" s="46" t="s">
        <v>169</v>
      </c>
      <c r="D81" s="44"/>
      <c r="E81" s="44"/>
      <c r="F81" s="44"/>
      <c r="G81" s="13"/>
      <c r="H81" s="13"/>
      <c r="I81" s="11"/>
      <c r="J81" s="26"/>
      <c r="K81" s="26">
        <v>344.02</v>
      </c>
      <c r="L81" s="26"/>
      <c r="M81" s="26"/>
      <c r="N81" s="26"/>
      <c r="O81" s="88"/>
      <c r="P81" s="26"/>
      <c r="Q81" s="26"/>
      <c r="R81" s="9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ht="12.75">
      <c r="A82" s="7" t="s">
        <v>66</v>
      </c>
      <c r="B82" s="41">
        <v>3292</v>
      </c>
      <c r="C82" s="46" t="s">
        <v>39</v>
      </c>
      <c r="D82" s="44"/>
      <c r="E82" s="44"/>
      <c r="F82" s="44"/>
      <c r="G82" s="13"/>
      <c r="H82" s="13"/>
      <c r="I82" s="11"/>
      <c r="J82" s="26">
        <v>1260.87</v>
      </c>
      <c r="K82" s="26">
        <v>987</v>
      </c>
      <c r="L82" s="26">
        <v>1725.4</v>
      </c>
      <c r="M82" s="26">
        <v>1759</v>
      </c>
      <c r="N82" s="26"/>
      <c r="O82" s="88"/>
      <c r="P82" s="26"/>
      <c r="Q82" s="26">
        <v>499</v>
      </c>
      <c r="R82" s="9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ht="12.75">
      <c r="A83" s="7" t="s">
        <v>67</v>
      </c>
      <c r="B83" s="41">
        <v>3293</v>
      </c>
      <c r="C83" s="46" t="s">
        <v>40</v>
      </c>
      <c r="D83" s="44"/>
      <c r="E83" s="44"/>
      <c r="F83" s="44"/>
      <c r="G83" s="13"/>
      <c r="H83" s="13"/>
      <c r="I83" s="11"/>
      <c r="J83" s="26"/>
      <c r="K83" s="26"/>
      <c r="L83" s="26">
        <v>1061.79</v>
      </c>
      <c r="M83" s="26">
        <v>2138</v>
      </c>
      <c r="N83" s="26"/>
      <c r="O83" s="88"/>
      <c r="P83" s="26"/>
      <c r="Q83" s="26"/>
      <c r="R83" s="9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ht="12.75">
      <c r="A84" s="7" t="s">
        <v>68</v>
      </c>
      <c r="B84" s="41">
        <v>3294</v>
      </c>
      <c r="C84" s="46" t="s">
        <v>41</v>
      </c>
      <c r="D84" s="44"/>
      <c r="E84" s="44"/>
      <c r="F84" s="44"/>
      <c r="G84" s="13"/>
      <c r="H84" s="13"/>
      <c r="I84" s="11"/>
      <c r="J84" s="26"/>
      <c r="K84" s="26"/>
      <c r="L84" s="26">
        <v>159.27</v>
      </c>
      <c r="M84" s="26">
        <v>163</v>
      </c>
      <c r="N84" s="26"/>
      <c r="O84" s="88"/>
      <c r="P84" s="26"/>
      <c r="Q84" s="26"/>
      <c r="R84" s="9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ht="12.75">
      <c r="A85" s="7" t="s">
        <v>69</v>
      </c>
      <c r="B85" s="41">
        <v>3295</v>
      </c>
      <c r="C85" s="46" t="s">
        <v>119</v>
      </c>
      <c r="D85" s="44"/>
      <c r="E85" s="44"/>
      <c r="F85" s="44"/>
      <c r="G85" s="13"/>
      <c r="H85" s="13"/>
      <c r="I85" s="11"/>
      <c r="J85" s="26">
        <v>1108.24</v>
      </c>
      <c r="K85" s="26">
        <v>1384.43</v>
      </c>
      <c r="L85" s="26"/>
      <c r="M85" s="26"/>
      <c r="N85" s="26"/>
      <c r="O85" s="88"/>
      <c r="P85" s="26"/>
      <c r="Q85" s="26"/>
      <c r="R85" s="9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ht="12.75">
      <c r="A86" s="7" t="s">
        <v>70</v>
      </c>
      <c r="B86" s="41">
        <v>3299</v>
      </c>
      <c r="C86" s="46" t="s">
        <v>108</v>
      </c>
      <c r="D86" s="44"/>
      <c r="E86" s="44"/>
      <c r="F86" s="44"/>
      <c r="G86" s="13"/>
      <c r="H86" s="13"/>
      <c r="I86" s="11"/>
      <c r="J86" s="26"/>
      <c r="K86" s="26"/>
      <c r="L86" s="26">
        <v>132.73</v>
      </c>
      <c r="M86" s="26">
        <v>126</v>
      </c>
      <c r="N86" s="26"/>
      <c r="O86" s="88"/>
      <c r="P86" s="26">
        <v>13272.28</v>
      </c>
      <c r="Q86" s="26">
        <v>0</v>
      </c>
      <c r="R86" s="9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ht="12.75">
      <c r="A87" s="7" t="s">
        <v>100</v>
      </c>
      <c r="B87" s="41">
        <v>32</v>
      </c>
      <c r="C87" s="46" t="s">
        <v>170</v>
      </c>
      <c r="D87" s="44"/>
      <c r="E87" s="44"/>
      <c r="F87" s="44"/>
      <c r="G87" s="13"/>
      <c r="H87" s="13"/>
      <c r="I87" s="11"/>
      <c r="J87" s="26"/>
      <c r="K87" s="26"/>
      <c r="L87" s="26">
        <v>398.17</v>
      </c>
      <c r="M87" s="26">
        <v>1097.5</v>
      </c>
      <c r="N87" s="26">
        <v>398.17</v>
      </c>
      <c r="O87" s="88">
        <v>0</v>
      </c>
      <c r="P87" s="26">
        <v>398.17</v>
      </c>
      <c r="Q87" s="26">
        <v>2020</v>
      </c>
      <c r="R87" s="9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ht="12.75">
      <c r="A88" s="7" t="s">
        <v>71</v>
      </c>
      <c r="B88" s="41">
        <v>3431</v>
      </c>
      <c r="C88" s="46" t="s">
        <v>42</v>
      </c>
      <c r="D88" s="44"/>
      <c r="E88" s="44"/>
      <c r="F88" s="44"/>
      <c r="G88" s="13"/>
      <c r="H88" s="13"/>
      <c r="I88" s="11"/>
      <c r="J88" s="26"/>
      <c r="K88" s="26"/>
      <c r="L88" s="26">
        <v>411.44</v>
      </c>
      <c r="M88" s="26">
        <v>559</v>
      </c>
      <c r="N88" s="26"/>
      <c r="O88" s="88"/>
      <c r="P88" s="26"/>
      <c r="Q88" s="26"/>
      <c r="R88" s="9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ht="12.75">
      <c r="A89" s="7" t="s">
        <v>72</v>
      </c>
      <c r="B89" s="41">
        <v>3433</v>
      </c>
      <c r="C89" s="46" t="s">
        <v>43</v>
      </c>
      <c r="D89" s="44"/>
      <c r="E89" s="44"/>
      <c r="F89" s="44"/>
      <c r="G89" s="13"/>
      <c r="H89" s="13"/>
      <c r="I89" s="11"/>
      <c r="J89" s="26"/>
      <c r="K89" s="26"/>
      <c r="L89" s="26">
        <v>3.99</v>
      </c>
      <c r="M89" s="26">
        <v>10</v>
      </c>
      <c r="N89" s="26"/>
      <c r="O89" s="88"/>
      <c r="P89" s="26"/>
      <c r="Q89" s="26"/>
      <c r="R89" s="9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ht="12.75">
      <c r="A90" s="7" t="s">
        <v>73</v>
      </c>
      <c r="B90" s="41">
        <v>3439</v>
      </c>
      <c r="C90" s="46" t="s">
        <v>105</v>
      </c>
      <c r="D90" s="44"/>
      <c r="E90" s="44"/>
      <c r="F90" s="44"/>
      <c r="G90" s="13"/>
      <c r="H90" s="13"/>
      <c r="I90" s="11"/>
      <c r="J90" s="26"/>
      <c r="K90" s="26"/>
      <c r="L90" s="26"/>
      <c r="M90" s="26"/>
      <c r="N90" s="26"/>
      <c r="O90" s="88"/>
      <c r="P90" s="26"/>
      <c r="Q90" s="26"/>
      <c r="R90" s="9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ht="12.75">
      <c r="A91" s="7" t="s">
        <v>74</v>
      </c>
      <c r="B91" s="41">
        <v>3712</v>
      </c>
      <c r="C91" s="46" t="s">
        <v>92</v>
      </c>
      <c r="D91" s="44"/>
      <c r="E91" s="44"/>
      <c r="F91" s="44"/>
      <c r="G91" s="13"/>
      <c r="H91" s="13"/>
      <c r="I91" s="11"/>
      <c r="J91" s="26">
        <v>59725.27</v>
      </c>
      <c r="K91" s="26">
        <v>60754.96</v>
      </c>
      <c r="L91" s="26"/>
      <c r="M91" s="26"/>
      <c r="N91" s="26"/>
      <c r="O91" s="88"/>
      <c r="P91" s="26"/>
      <c r="Q91" s="26"/>
      <c r="R91" s="9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ht="12.75">
      <c r="A92" s="7" t="s">
        <v>126</v>
      </c>
      <c r="B92" s="41">
        <v>3721</v>
      </c>
      <c r="C92" s="46" t="s">
        <v>127</v>
      </c>
      <c r="D92" s="44"/>
      <c r="E92" s="44"/>
      <c r="F92" s="44"/>
      <c r="G92" s="13"/>
      <c r="H92" s="13"/>
      <c r="I92" s="11"/>
      <c r="J92" s="26">
        <v>796.34</v>
      </c>
      <c r="K92" s="26">
        <v>1075.16</v>
      </c>
      <c r="L92" s="26"/>
      <c r="M92" s="26">
        <v>1605.44</v>
      </c>
      <c r="N92" s="26"/>
      <c r="O92" s="88"/>
      <c r="P92" s="26"/>
      <c r="Q92" s="26"/>
      <c r="R92" s="9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ht="12.75">
      <c r="A93" s="7" t="s">
        <v>75</v>
      </c>
      <c r="B93" s="41">
        <v>4221</v>
      </c>
      <c r="C93" s="46" t="s">
        <v>46</v>
      </c>
      <c r="D93" s="44"/>
      <c r="E93" s="44"/>
      <c r="F93" s="44"/>
      <c r="G93" s="13"/>
      <c r="H93" s="13"/>
      <c r="I93" s="11"/>
      <c r="J93" s="26"/>
      <c r="K93" s="26"/>
      <c r="L93" s="26">
        <v>2654.46</v>
      </c>
      <c r="M93" s="26">
        <v>0</v>
      </c>
      <c r="N93" s="26"/>
      <c r="O93" s="88"/>
      <c r="P93" s="26">
        <v>178.92</v>
      </c>
      <c r="Q93" s="26">
        <v>532.71</v>
      </c>
      <c r="R93" s="9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ht="12.75">
      <c r="A94" s="7" t="s">
        <v>76</v>
      </c>
      <c r="B94" s="41">
        <v>4222</v>
      </c>
      <c r="C94" s="46" t="s">
        <v>47</v>
      </c>
      <c r="D94" s="44"/>
      <c r="E94" s="44"/>
      <c r="F94" s="44"/>
      <c r="G94" s="13"/>
      <c r="H94" s="13"/>
      <c r="I94" s="11"/>
      <c r="J94" s="26"/>
      <c r="K94" s="26"/>
      <c r="L94" s="26"/>
      <c r="M94" s="26"/>
      <c r="N94" s="26"/>
      <c r="O94" s="88"/>
      <c r="P94" s="26"/>
      <c r="Q94" s="26"/>
      <c r="R94" s="9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ht="12.75">
      <c r="A95" s="7" t="s">
        <v>77</v>
      </c>
      <c r="B95" s="41">
        <v>4223</v>
      </c>
      <c r="C95" s="46" t="s">
        <v>60</v>
      </c>
      <c r="D95" s="44"/>
      <c r="E95" s="44"/>
      <c r="F95" s="44"/>
      <c r="G95" s="13"/>
      <c r="H95" s="13"/>
      <c r="I95" s="11"/>
      <c r="J95" s="26"/>
      <c r="K95" s="26"/>
      <c r="L95" s="26"/>
      <c r="M95" s="26"/>
      <c r="N95" s="26"/>
      <c r="O95" s="88"/>
      <c r="P95" s="26"/>
      <c r="Q95" s="26"/>
      <c r="R95" s="9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ht="12.75">
      <c r="A96" s="7" t="s">
        <v>78</v>
      </c>
      <c r="B96" s="41">
        <v>4226</v>
      </c>
      <c r="C96" s="46" t="s">
        <v>61</v>
      </c>
      <c r="D96" s="44"/>
      <c r="E96" s="44"/>
      <c r="F96" s="44"/>
      <c r="G96" s="13"/>
      <c r="H96" s="13"/>
      <c r="I96" s="11"/>
      <c r="J96" s="26"/>
      <c r="K96" s="26"/>
      <c r="L96" s="26"/>
      <c r="M96" s="26">
        <v>2433</v>
      </c>
      <c r="N96" s="26"/>
      <c r="O96" s="88"/>
      <c r="P96" s="26"/>
      <c r="Q96" s="26"/>
      <c r="R96" s="9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ht="12.75">
      <c r="A97" s="7" t="s">
        <v>79</v>
      </c>
      <c r="B97" s="41">
        <v>4227</v>
      </c>
      <c r="C97" s="46" t="s">
        <v>62</v>
      </c>
      <c r="D97" s="44"/>
      <c r="E97" s="44"/>
      <c r="F97" s="44"/>
      <c r="G97" s="13"/>
      <c r="H97" s="13"/>
      <c r="I97" s="11"/>
      <c r="J97" s="26"/>
      <c r="K97" s="26"/>
      <c r="L97" s="26"/>
      <c r="M97" s="26"/>
      <c r="N97" s="26"/>
      <c r="O97" s="88"/>
      <c r="P97" s="26"/>
      <c r="Q97" s="26"/>
      <c r="R97" s="9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ht="12.75">
      <c r="A98" s="7" t="s">
        <v>80</v>
      </c>
      <c r="B98" s="41">
        <v>4241</v>
      </c>
      <c r="C98" s="46" t="s">
        <v>54</v>
      </c>
      <c r="D98" s="44"/>
      <c r="E98" s="44"/>
      <c r="F98" s="44"/>
      <c r="G98" s="13"/>
      <c r="H98" s="13"/>
      <c r="I98" s="11"/>
      <c r="J98" s="26"/>
      <c r="K98" s="26">
        <v>237</v>
      </c>
      <c r="L98" s="26"/>
      <c r="M98" s="26"/>
      <c r="N98" s="26"/>
      <c r="O98" s="88"/>
      <c r="P98" s="26"/>
      <c r="Q98" s="26"/>
      <c r="R98" s="9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ht="12.75">
      <c r="A99" s="7" t="s">
        <v>110</v>
      </c>
      <c r="B99" s="41">
        <v>4511</v>
      </c>
      <c r="C99" s="46"/>
      <c r="D99" s="44"/>
      <c r="E99" s="44"/>
      <c r="F99" s="44"/>
      <c r="G99" s="13"/>
      <c r="H99" s="13"/>
      <c r="I99" s="11"/>
      <c r="J99" s="26"/>
      <c r="K99" s="26"/>
      <c r="L99" s="26"/>
      <c r="M99" s="26">
        <v>16267</v>
      </c>
      <c r="N99" s="26"/>
      <c r="O99" s="88"/>
      <c r="P99" s="26"/>
      <c r="Q99" s="26"/>
      <c r="R99" s="9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ht="12.75">
      <c r="A100" s="7" t="s">
        <v>111</v>
      </c>
      <c r="B100" s="41">
        <v>3</v>
      </c>
      <c r="C100" s="46" t="s">
        <v>163</v>
      </c>
      <c r="D100" s="44"/>
      <c r="E100" s="44"/>
      <c r="F100" s="44"/>
      <c r="G100" s="13"/>
      <c r="H100" s="13"/>
      <c r="I100" s="11"/>
      <c r="J100" s="26"/>
      <c r="K100" s="26"/>
      <c r="L100" s="26"/>
      <c r="M100" s="26"/>
      <c r="N100" s="26"/>
      <c r="O100" s="88"/>
      <c r="P100" s="26"/>
      <c r="Q100" s="26">
        <v>41.63</v>
      </c>
      <c r="R100" s="9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ht="12.75">
      <c r="A101" s="7" t="s">
        <v>112</v>
      </c>
      <c r="B101" s="41">
        <v>3</v>
      </c>
      <c r="C101" s="46" t="s">
        <v>162</v>
      </c>
      <c r="D101" s="44"/>
      <c r="E101" s="44"/>
      <c r="F101" s="44"/>
      <c r="G101" s="13"/>
      <c r="H101" s="13"/>
      <c r="I101" s="11"/>
      <c r="J101" s="26"/>
      <c r="K101" s="26"/>
      <c r="L101" s="26"/>
      <c r="M101" s="26">
        <v>1114.08</v>
      </c>
      <c r="N101" s="26"/>
      <c r="O101" s="88"/>
      <c r="P101" s="26"/>
      <c r="Q101" s="26"/>
      <c r="R101" s="9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ht="12.75">
      <c r="A102" s="7" t="s">
        <v>113</v>
      </c>
      <c r="B102" s="41">
        <v>4</v>
      </c>
      <c r="C102" s="46" t="s">
        <v>164</v>
      </c>
      <c r="D102" s="44"/>
      <c r="E102" s="44"/>
      <c r="F102" s="44"/>
      <c r="G102" s="13"/>
      <c r="H102" s="13"/>
      <c r="I102" s="11"/>
      <c r="J102" s="26"/>
      <c r="K102" s="26"/>
      <c r="L102" s="26"/>
      <c r="M102" s="26"/>
      <c r="N102" s="26"/>
      <c r="O102" s="88"/>
      <c r="P102" s="26"/>
      <c r="Q102" s="26">
        <v>8096.09</v>
      </c>
      <c r="R102" s="9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ht="12.75">
      <c r="A103" s="7" t="s">
        <v>115</v>
      </c>
      <c r="B103" s="41">
        <v>3</v>
      </c>
      <c r="C103" s="46" t="s">
        <v>165</v>
      </c>
      <c r="D103" s="44"/>
      <c r="E103" s="44"/>
      <c r="F103" s="44"/>
      <c r="G103" s="13"/>
      <c r="H103" s="13"/>
      <c r="I103" s="11"/>
      <c r="J103" s="26"/>
      <c r="K103" s="26">
        <v>383.13</v>
      </c>
      <c r="L103" s="26"/>
      <c r="M103" s="26"/>
      <c r="N103" s="26"/>
      <c r="O103" s="88"/>
      <c r="P103" s="26"/>
      <c r="Q103" s="26"/>
      <c r="R103" s="9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ht="12.75">
      <c r="A104" s="7" t="s">
        <v>117</v>
      </c>
      <c r="B104" s="41">
        <v>4</v>
      </c>
      <c r="C104" s="46" t="s">
        <v>114</v>
      </c>
      <c r="D104" s="44"/>
      <c r="E104" s="44"/>
      <c r="F104" s="44"/>
      <c r="G104" s="13"/>
      <c r="H104" s="13"/>
      <c r="I104" s="11"/>
      <c r="J104" s="26"/>
      <c r="K104" s="26"/>
      <c r="L104" s="26"/>
      <c r="M104" s="26"/>
      <c r="N104" s="26"/>
      <c r="O104" s="88"/>
      <c r="P104" s="26"/>
      <c r="Q104" s="26">
        <v>18.15</v>
      </c>
      <c r="R104" s="9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ht="12.75">
      <c r="A105" s="7" t="s">
        <v>118</v>
      </c>
      <c r="B105" s="41">
        <v>3</v>
      </c>
      <c r="C105" s="46" t="s">
        <v>116</v>
      </c>
      <c r="D105" s="44"/>
      <c r="E105" s="44"/>
      <c r="F105" s="44"/>
      <c r="G105" s="13"/>
      <c r="H105" s="13"/>
      <c r="I105" s="11"/>
      <c r="J105" s="26"/>
      <c r="K105" s="26"/>
      <c r="L105" s="26"/>
      <c r="M105" s="26"/>
      <c r="N105" s="26"/>
      <c r="O105" s="88"/>
      <c r="P105" s="26"/>
      <c r="Q105" s="26">
        <v>565.75</v>
      </c>
      <c r="R105" s="9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ht="12.75">
      <c r="A106" s="7" t="s">
        <v>175</v>
      </c>
      <c r="B106" s="41">
        <v>3</v>
      </c>
      <c r="C106" s="46" t="s">
        <v>166</v>
      </c>
      <c r="D106" s="44"/>
      <c r="E106" s="44"/>
      <c r="F106" s="44"/>
      <c r="G106" s="13"/>
      <c r="H106" s="13"/>
      <c r="I106" s="11"/>
      <c r="J106" s="26"/>
      <c r="K106" s="26"/>
      <c r="L106" s="26"/>
      <c r="M106" s="26"/>
      <c r="N106" s="26"/>
      <c r="O106" s="88"/>
      <c r="P106" s="26"/>
      <c r="Q106" s="26">
        <v>6636.14</v>
      </c>
      <c r="R106" s="9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ht="12.75">
      <c r="A107" s="7" t="s">
        <v>176</v>
      </c>
      <c r="B107" s="41">
        <v>3</v>
      </c>
      <c r="C107" s="46" t="s">
        <v>167</v>
      </c>
      <c r="D107" s="44"/>
      <c r="E107" s="44"/>
      <c r="F107" s="44"/>
      <c r="G107" s="13"/>
      <c r="H107" s="13"/>
      <c r="I107" s="11"/>
      <c r="J107" s="26"/>
      <c r="K107" s="26"/>
      <c r="L107" s="26"/>
      <c r="M107" s="26"/>
      <c r="N107" s="26"/>
      <c r="O107" s="88"/>
      <c r="P107" s="26"/>
      <c r="Q107" s="26">
        <v>217.06</v>
      </c>
      <c r="R107" s="9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29" ht="16.5" customHeight="1">
      <c r="A108" s="14"/>
      <c r="B108" s="13"/>
      <c r="C108" s="17" t="s">
        <v>48</v>
      </c>
      <c r="D108" s="17"/>
      <c r="E108" s="17"/>
      <c r="F108" s="17"/>
      <c r="G108" s="17"/>
      <c r="H108" s="17"/>
      <c r="I108" s="23"/>
      <c r="J108" s="102">
        <f>K54+K55+K56+K57+K61+K60+K62+K64+K68+K69+K70+K71+K74+K78+K79+K80+K82+K85+K91+K92+K98+K103</f>
        <v>1521751.6499999994</v>
      </c>
      <c r="K108" s="103"/>
      <c r="L108" s="102">
        <f>M54+M55+M56+M57+M58+L59+M60+M62+M63+M65+M66+M67+M68+M69+M70+M72+M73+M75+M76+M77+M78+M80+M82+M83+M84+M86+M87+M88+M89+M92+M93+M96+M99+M101</f>
        <v>200442.65</v>
      </c>
      <c r="M108" s="103"/>
      <c r="N108" s="102">
        <f>O54+O55+O57+O76</f>
        <v>24254.5</v>
      </c>
      <c r="O108" s="104"/>
      <c r="P108" s="101">
        <f>Q58+Q82+Q86+Q87+Q93+Q100+Q102+Q104+Q105+Q106+Q107</f>
        <v>18785.77</v>
      </c>
      <c r="Q108" s="101"/>
      <c r="R108" s="91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 ht="12.75">
      <c r="A109" s="18"/>
      <c r="B109" s="18"/>
      <c r="C109" s="18"/>
      <c r="D109" s="18"/>
      <c r="E109" s="18"/>
      <c r="F109" s="18"/>
      <c r="G109" s="18"/>
      <c r="H109" s="18"/>
      <c r="I109" s="6"/>
      <c r="J109" s="24"/>
      <c r="K109" s="24"/>
      <c r="L109" s="24"/>
      <c r="M109" s="24"/>
      <c r="N109" s="24"/>
      <c r="O109" s="24"/>
      <c r="P109" s="24"/>
      <c r="Q109" s="24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2:29" ht="12.75">
      <c r="B110" s="5" t="s">
        <v>177</v>
      </c>
      <c r="C110" s="6"/>
      <c r="F110" s="5" t="s">
        <v>63</v>
      </c>
      <c r="J110" s="22"/>
      <c r="K110" s="22"/>
      <c r="L110" s="22" t="s">
        <v>138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2:29" ht="12.75">
      <c r="B111" s="33" t="s">
        <v>178</v>
      </c>
      <c r="C111" s="34"/>
      <c r="D111" s="33"/>
      <c r="E111" s="33"/>
      <c r="F111" s="5" t="s">
        <v>101</v>
      </c>
      <c r="J111" s="22"/>
      <c r="K111" s="22"/>
      <c r="L111" s="22" t="s">
        <v>139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2:29" ht="12.75">
      <c r="B112" s="33" t="s">
        <v>179</v>
      </c>
      <c r="C112" s="34"/>
      <c r="D112" s="33"/>
      <c r="E112" s="33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0:29" ht="12.75"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0:29" ht="12.75"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0:29" ht="12.75"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0:29" ht="12.75"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0:29" ht="12.75"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</sheetData>
  <sheetProtection/>
  <mergeCells count="19">
    <mergeCell ref="P108:Q108"/>
    <mergeCell ref="N6:O6"/>
    <mergeCell ref="J108:K108"/>
    <mergeCell ref="J50:K50"/>
    <mergeCell ref="L50:M50"/>
    <mergeCell ref="L108:M108"/>
    <mergeCell ref="N108:O108"/>
    <mergeCell ref="N50:O50"/>
    <mergeCell ref="P6:Q6"/>
    <mergeCell ref="J52:K52"/>
    <mergeCell ref="L52:M52"/>
    <mergeCell ref="N52:O52"/>
    <mergeCell ref="P52:Q52"/>
    <mergeCell ref="A6:H6"/>
    <mergeCell ref="A52:H52"/>
    <mergeCell ref="C43:H43"/>
    <mergeCell ref="J6:K6"/>
    <mergeCell ref="L6:M6"/>
    <mergeCell ref="P50:Q50"/>
  </mergeCells>
  <printOptions/>
  <pageMargins left="0.11811023622047245" right="0.11811023622047245" top="0.1968503937007874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:O27"/>
    </sheetView>
  </sheetViews>
  <sheetFormatPr defaultColWidth="9.140625" defaultRowHeight="12.75"/>
  <cols>
    <col min="2" max="2" width="14.57421875" style="0" customWidth="1"/>
    <col min="3" max="3" width="14.421875" style="0" customWidth="1"/>
    <col min="4" max="4" width="15.00390625" style="0" customWidth="1"/>
    <col min="6" max="6" width="15.8515625" style="0" customWidth="1"/>
    <col min="7" max="7" width="18.28125" style="0" customWidth="1"/>
    <col min="8" max="8" width="18.8515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</row>
    <row r="2" spans="1:15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2.75">
      <c r="A3" s="109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8" customHeight="1">
      <c r="A4" s="110"/>
      <c r="B4" s="110"/>
      <c r="C4" s="110"/>
      <c r="D4" s="110"/>
      <c r="E4" s="110"/>
      <c r="F4" s="110"/>
      <c r="G4" s="110"/>
      <c r="H4" s="110"/>
      <c r="I4" s="1"/>
      <c r="J4" s="1"/>
      <c r="K4" s="1"/>
      <c r="L4" s="1"/>
      <c r="M4" s="1"/>
      <c r="N4" s="1"/>
      <c r="O4" s="3"/>
    </row>
    <row r="5" spans="1:8" ht="18" customHeight="1">
      <c r="A5" s="110"/>
      <c r="B5" s="110"/>
      <c r="C5" s="110"/>
      <c r="D5" s="110"/>
      <c r="E5" s="110"/>
      <c r="F5" s="110"/>
      <c r="G5" s="111"/>
      <c r="H5" s="111"/>
    </row>
    <row r="6" spans="1:8" ht="18">
      <c r="A6" s="110"/>
      <c r="B6" s="110"/>
      <c r="C6" s="110"/>
      <c r="D6" s="110"/>
      <c r="E6" s="110"/>
      <c r="F6" s="110"/>
      <c r="G6" s="110"/>
      <c r="H6" s="112"/>
    </row>
    <row r="7" spans="1:8" ht="18">
      <c r="A7" s="56"/>
      <c r="B7" s="57"/>
      <c r="C7" s="57"/>
      <c r="D7" s="57"/>
      <c r="E7" s="57"/>
      <c r="F7" s="55"/>
      <c r="G7" s="55"/>
      <c r="H7" s="55"/>
    </row>
    <row r="8" spans="1:8" ht="15.75">
      <c r="A8" s="58"/>
      <c r="B8" s="59"/>
      <c r="C8" s="59"/>
      <c r="D8" s="60"/>
      <c r="E8" s="61"/>
      <c r="F8" s="62"/>
      <c r="G8" s="62"/>
      <c r="H8" s="63"/>
    </row>
    <row r="9" spans="1:8" ht="15.75" customHeight="1">
      <c r="A9" s="113"/>
      <c r="B9" s="114"/>
      <c r="C9" s="114"/>
      <c r="D9" s="114"/>
      <c r="E9" s="115"/>
      <c r="F9" s="65"/>
      <c r="G9" s="65"/>
      <c r="H9" s="65"/>
    </row>
    <row r="10" spans="1:8" ht="15.75" customHeight="1">
      <c r="A10" s="113"/>
      <c r="B10" s="114"/>
      <c r="C10" s="114"/>
      <c r="D10" s="114"/>
      <c r="E10" s="115"/>
      <c r="F10" s="66"/>
      <c r="G10" s="66"/>
      <c r="H10" s="66"/>
    </row>
    <row r="11" spans="1:8" ht="15.75">
      <c r="A11" s="116"/>
      <c r="B11" s="115"/>
      <c r="C11" s="115"/>
      <c r="D11" s="115"/>
      <c r="E11" s="115"/>
      <c r="F11" s="66"/>
      <c r="G11" s="66"/>
      <c r="H11" s="67"/>
    </row>
    <row r="12" spans="1:8" ht="15.75">
      <c r="A12" s="68"/>
      <c r="B12" s="64"/>
      <c r="C12" s="64"/>
      <c r="D12" s="64"/>
      <c r="E12" s="64"/>
      <c r="F12" s="66"/>
      <c r="G12" s="66"/>
      <c r="H12" s="66"/>
    </row>
    <row r="13" spans="1:8" ht="15.75" customHeight="1">
      <c r="A13" s="117"/>
      <c r="B13" s="114"/>
      <c r="C13" s="114"/>
      <c r="D13" s="114"/>
      <c r="E13" s="118"/>
      <c r="F13" s="69"/>
      <c r="G13" s="69"/>
      <c r="H13" s="70"/>
    </row>
    <row r="14" spans="1:8" ht="15.75">
      <c r="A14" s="116"/>
      <c r="B14" s="115"/>
      <c r="C14" s="115"/>
      <c r="D14" s="115"/>
      <c r="E14" s="115"/>
      <c r="F14" s="69"/>
      <c r="G14" s="69"/>
      <c r="H14" s="70"/>
    </row>
    <row r="15" spans="1:8" ht="15.75" customHeight="1">
      <c r="A15" s="117"/>
      <c r="B15" s="114"/>
      <c r="C15" s="114"/>
      <c r="D15" s="114"/>
      <c r="E15" s="114"/>
      <c r="F15" s="71"/>
      <c r="G15" s="71"/>
      <c r="H15" s="71"/>
    </row>
    <row r="16" spans="1:8" ht="18">
      <c r="A16" s="119"/>
      <c r="B16" s="120"/>
      <c r="C16" s="120"/>
      <c r="D16" s="120"/>
      <c r="E16" s="120"/>
      <c r="F16" s="112"/>
      <c r="G16" s="112"/>
      <c r="H16" s="121"/>
    </row>
    <row r="17" spans="1:8" ht="15.75">
      <c r="A17" s="58"/>
      <c r="B17" s="59"/>
      <c r="C17" s="59"/>
      <c r="D17" s="60"/>
      <c r="E17" s="61"/>
      <c r="F17" s="62"/>
      <c r="G17" s="62"/>
      <c r="H17" s="63"/>
    </row>
    <row r="18" spans="1:8" ht="15.75" customHeight="1">
      <c r="A18" s="105"/>
      <c r="B18" s="106"/>
      <c r="C18" s="106"/>
      <c r="D18" s="106"/>
      <c r="E18" s="107"/>
      <c r="F18" s="73"/>
      <c r="G18" s="74"/>
      <c r="H18" s="75"/>
    </row>
    <row r="19" spans="1:8" ht="15.75">
      <c r="A19" s="84"/>
      <c r="B19" s="76"/>
      <c r="C19" s="76"/>
      <c r="D19" s="76"/>
      <c r="E19" s="76"/>
      <c r="F19" s="77"/>
      <c r="G19" s="77"/>
      <c r="H19" s="78"/>
    </row>
    <row r="20" spans="1:8" ht="15.75">
      <c r="A20" s="58"/>
      <c r="B20" s="59"/>
      <c r="C20" s="59"/>
      <c r="D20" s="60"/>
      <c r="E20" s="61"/>
      <c r="F20" s="62"/>
      <c r="G20" s="62"/>
      <c r="H20" s="63"/>
    </row>
    <row r="21" spans="1:8" ht="15.75">
      <c r="A21" s="113"/>
      <c r="B21" s="114"/>
      <c r="C21" s="114"/>
      <c r="D21" s="114"/>
      <c r="E21" s="114"/>
      <c r="F21" s="79"/>
      <c r="G21" s="79"/>
      <c r="H21" s="79"/>
    </row>
    <row r="22" spans="1:8" ht="15.75">
      <c r="A22" s="113"/>
      <c r="B22" s="114"/>
      <c r="C22" s="114"/>
      <c r="D22" s="114"/>
      <c r="E22" s="114"/>
      <c r="F22" s="79"/>
      <c r="G22" s="79"/>
      <c r="H22" s="79"/>
    </row>
    <row r="23" spans="1:8" ht="15.75">
      <c r="A23" s="117"/>
      <c r="B23" s="114"/>
      <c r="C23" s="114"/>
      <c r="D23" s="114"/>
      <c r="E23" s="114"/>
      <c r="F23" s="79"/>
      <c r="G23" s="79"/>
      <c r="H23" s="79"/>
    </row>
    <row r="24" spans="1:8" ht="18">
      <c r="A24" s="80"/>
      <c r="B24" s="81"/>
      <c r="C24" s="72"/>
      <c r="D24" s="82"/>
      <c r="E24" s="81"/>
      <c r="F24" s="83"/>
      <c r="G24" s="83"/>
      <c r="H24" s="83"/>
    </row>
    <row r="25" spans="1:8" ht="15.75">
      <c r="A25" s="117"/>
      <c r="B25" s="114"/>
      <c r="C25" s="114"/>
      <c r="D25" s="114"/>
      <c r="E25" s="114"/>
      <c r="F25" s="79"/>
      <c r="G25" s="79"/>
      <c r="H25" s="79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/>
  <mergeCells count="17">
    <mergeCell ref="A21:E21"/>
    <mergeCell ref="A10:E10"/>
    <mergeCell ref="A11:E11"/>
    <mergeCell ref="A22:E22"/>
    <mergeCell ref="A23:E23"/>
    <mergeCell ref="A25:E25"/>
    <mergeCell ref="A13:E13"/>
    <mergeCell ref="A14:E14"/>
    <mergeCell ref="A15:E15"/>
    <mergeCell ref="A16:H16"/>
    <mergeCell ref="A18:E18"/>
    <mergeCell ref="A2:O2"/>
    <mergeCell ref="A3:O3"/>
    <mergeCell ref="A4:H4"/>
    <mergeCell ref="A5:H5"/>
    <mergeCell ref="A6:H6"/>
    <mergeCell ref="A9:E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VOŠTARNICA - ZADAR</dc:creator>
  <cp:keywords/>
  <dc:description/>
  <cp:lastModifiedBy>Korisnik</cp:lastModifiedBy>
  <cp:lastPrinted>2023-12-29T09:57:41Z</cp:lastPrinted>
  <dcterms:created xsi:type="dcterms:W3CDTF">2006-03-23T07:13:00Z</dcterms:created>
  <dcterms:modified xsi:type="dcterms:W3CDTF">2023-12-29T09:57:49Z</dcterms:modified>
  <cp:category/>
  <cp:version/>
  <cp:contentType/>
  <cp:contentStatus/>
</cp:coreProperties>
</file>